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3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4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nan FURIC\Desktop\THEMATIQUES\1 - Jeunes - Découverte-Accès à la pratique\"/>
    </mc:Choice>
  </mc:AlternateContent>
  <xr:revisionPtr revIDLastSave="0" documentId="13_ncr:1_{29848022-3466-471B-AE07-EC556EC89BC2}" xr6:coauthVersionLast="46" xr6:coauthVersionMax="46" xr10:uidLastSave="{00000000-0000-0000-0000-000000000000}"/>
  <bookViews>
    <workbookView xWindow="-108" yWindow="-108" windowWidth="23256" windowHeight="12576" xr2:uid="{C6ECAFEF-C2B9-47FC-9248-DE7B3321435E}"/>
  </bookViews>
  <sheets>
    <sheet name="Evolution Jeunes" sheetId="2" r:id="rId1"/>
    <sheet name="EFB" sheetId="3" r:id="rId2"/>
    <sheet name="Population EFB" sheetId="9" r:id="rId3"/>
    <sheet name="Pyramide des âges" sheetId="1" r:id="rId4"/>
    <sheet name="Photo_Secteur_Jeune 20-21" sheetId="4" r:id="rId5"/>
    <sheet name="Schema Compétition " sheetId="8" r:id="rId6"/>
  </sheets>
  <externalReferences>
    <externalReference r:id="rId7"/>
    <externalReference r:id="rId8"/>
  </externalReferenc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9" i="9" l="1"/>
  <c r="F109" i="9"/>
  <c r="BA112" i="9"/>
  <c r="AZ112" i="9"/>
  <c r="AX112" i="9"/>
  <c r="AW112" i="9"/>
  <c r="AR112" i="9"/>
  <c r="AQ112" i="9"/>
  <c r="AO112" i="9"/>
  <c r="AN112" i="9"/>
  <c r="AI112" i="9"/>
  <c r="AH112" i="9"/>
  <c r="AF112" i="9"/>
  <c r="AE112" i="9"/>
  <c r="Z112" i="9"/>
  <c r="Y112" i="9"/>
  <c r="W112" i="9"/>
  <c r="V112" i="9"/>
  <c r="Q112" i="9"/>
  <c r="P112" i="9"/>
  <c r="N112" i="9"/>
  <c r="M112" i="9"/>
  <c r="H112" i="9"/>
  <c r="G112" i="9"/>
  <c r="AY109" i="9"/>
  <c r="AV109" i="9"/>
  <c r="AU109" i="9"/>
  <c r="AT109" i="9"/>
  <c r="AP109" i="9"/>
  <c r="AJ109" i="9" s="1"/>
  <c r="AM109" i="9"/>
  <c r="AL109" i="9"/>
  <c r="AK109" i="9"/>
  <c r="AG109" i="9"/>
  <c r="AD109" i="9"/>
  <c r="AC109" i="9"/>
  <c r="AB109" i="9"/>
  <c r="X109" i="9"/>
  <c r="U109" i="9"/>
  <c r="T109" i="9"/>
  <c r="S109" i="9"/>
  <c r="O109" i="9"/>
  <c r="L109" i="9"/>
  <c r="I109" i="9" s="1"/>
  <c r="K109" i="9"/>
  <c r="J109" i="9"/>
  <c r="AY107" i="9"/>
  <c r="AV107" i="9"/>
  <c r="AU107" i="9"/>
  <c r="AT107" i="9"/>
  <c r="AP107" i="9"/>
  <c r="AJ107" i="9" s="1"/>
  <c r="AM107" i="9"/>
  <c r="AL107" i="9"/>
  <c r="AK107" i="9"/>
  <c r="AG107" i="9"/>
  <c r="AD107" i="9"/>
  <c r="AC107" i="9"/>
  <c r="AB107" i="9"/>
  <c r="X107" i="9"/>
  <c r="U107" i="9"/>
  <c r="T107" i="9"/>
  <c r="S107" i="9"/>
  <c r="O107" i="9"/>
  <c r="L107" i="9"/>
  <c r="K107" i="9"/>
  <c r="J107" i="9"/>
  <c r="F107" i="9"/>
  <c r="AY106" i="9"/>
  <c r="AV106" i="9"/>
  <c r="AS106" i="9" s="1"/>
  <c r="AU106" i="9"/>
  <c r="AT106" i="9"/>
  <c r="AP106" i="9"/>
  <c r="AM106" i="9"/>
  <c r="AL106" i="9"/>
  <c r="AK106" i="9"/>
  <c r="AG106" i="9"/>
  <c r="AD106" i="9"/>
  <c r="AA106" i="9" s="1"/>
  <c r="AC106" i="9"/>
  <c r="AB106" i="9"/>
  <c r="X106" i="9"/>
  <c r="U106" i="9"/>
  <c r="T106" i="9"/>
  <c r="S106" i="9"/>
  <c r="O106" i="9"/>
  <c r="L106" i="9"/>
  <c r="K106" i="9"/>
  <c r="J106" i="9"/>
  <c r="F106" i="9"/>
  <c r="AY105" i="9"/>
  <c r="AV105" i="9"/>
  <c r="AS105" i="9" s="1"/>
  <c r="AU105" i="9"/>
  <c r="AT105" i="9"/>
  <c r="AP105" i="9"/>
  <c r="AM105" i="9"/>
  <c r="AL105" i="9"/>
  <c r="AK105" i="9"/>
  <c r="AG105" i="9"/>
  <c r="AD105" i="9"/>
  <c r="AC105" i="9"/>
  <c r="AB105" i="9"/>
  <c r="X105" i="9"/>
  <c r="U105" i="9"/>
  <c r="T105" i="9"/>
  <c r="S105" i="9"/>
  <c r="O105" i="9"/>
  <c r="L105" i="9"/>
  <c r="I105" i="9" s="1"/>
  <c r="K105" i="9"/>
  <c r="J105" i="9"/>
  <c r="F105" i="9"/>
  <c r="AY104" i="9"/>
  <c r="AV104" i="9"/>
  <c r="AU104" i="9"/>
  <c r="AT104" i="9"/>
  <c r="AP104" i="9"/>
  <c r="AJ104" i="9" s="1"/>
  <c r="AM104" i="9"/>
  <c r="AL104" i="9"/>
  <c r="AK104" i="9"/>
  <c r="AG104" i="9"/>
  <c r="AD104" i="9"/>
  <c r="AC104" i="9"/>
  <c r="AB104" i="9"/>
  <c r="X104" i="9"/>
  <c r="U104" i="9"/>
  <c r="T104" i="9"/>
  <c r="S104" i="9"/>
  <c r="O104" i="9"/>
  <c r="L104" i="9"/>
  <c r="K104" i="9"/>
  <c r="E104" i="9" s="1"/>
  <c r="J104" i="9"/>
  <c r="F104" i="9"/>
  <c r="AY103" i="9"/>
  <c r="AV103" i="9"/>
  <c r="AU103" i="9"/>
  <c r="AT103" i="9"/>
  <c r="AP103" i="9"/>
  <c r="AM103" i="9"/>
  <c r="AL103" i="9"/>
  <c r="AK103" i="9"/>
  <c r="AG103" i="9"/>
  <c r="AD103" i="9"/>
  <c r="AC103" i="9"/>
  <c r="AB103" i="9"/>
  <c r="X103" i="9"/>
  <c r="U103" i="9"/>
  <c r="T103" i="9"/>
  <c r="S103" i="9"/>
  <c r="O103" i="9"/>
  <c r="L103" i="9"/>
  <c r="K103" i="9"/>
  <c r="J103" i="9"/>
  <c r="F103" i="9"/>
  <c r="AY102" i="9"/>
  <c r="AV102" i="9"/>
  <c r="AS102" i="9" s="1"/>
  <c r="AU102" i="9"/>
  <c r="AT102" i="9"/>
  <c r="AP102" i="9"/>
  <c r="AM102" i="9"/>
  <c r="AL102" i="9"/>
  <c r="AK102" i="9"/>
  <c r="AG102" i="9"/>
  <c r="AD102" i="9"/>
  <c r="AC102" i="9"/>
  <c r="AB102" i="9"/>
  <c r="X102" i="9"/>
  <c r="U102" i="9"/>
  <c r="T102" i="9"/>
  <c r="S102" i="9"/>
  <c r="O102" i="9"/>
  <c r="L102" i="9"/>
  <c r="K102" i="9"/>
  <c r="J102" i="9"/>
  <c r="F102" i="9"/>
  <c r="AY101" i="9"/>
  <c r="AV101" i="9"/>
  <c r="AU101" i="9"/>
  <c r="AT101" i="9"/>
  <c r="AP101" i="9"/>
  <c r="AM101" i="9"/>
  <c r="AL101" i="9"/>
  <c r="AK101" i="9"/>
  <c r="AG101" i="9"/>
  <c r="AD101" i="9"/>
  <c r="AC101" i="9"/>
  <c r="AB101" i="9"/>
  <c r="X101" i="9"/>
  <c r="U101" i="9"/>
  <c r="T101" i="9"/>
  <c r="S101" i="9"/>
  <c r="O101" i="9"/>
  <c r="L101" i="9"/>
  <c r="K101" i="9"/>
  <c r="J101" i="9"/>
  <c r="F101" i="9"/>
  <c r="BA96" i="9"/>
  <c r="AZ96" i="9"/>
  <c r="AX96" i="9"/>
  <c r="AW96" i="9"/>
  <c r="AR96" i="9"/>
  <c r="AQ96" i="9"/>
  <c r="AO96" i="9"/>
  <c r="AN96" i="9"/>
  <c r="AI96" i="9"/>
  <c r="AH96" i="9"/>
  <c r="AF96" i="9"/>
  <c r="AE96" i="9"/>
  <c r="Z96" i="9"/>
  <c r="Y96" i="9"/>
  <c r="W96" i="9"/>
  <c r="V96" i="9"/>
  <c r="Q96" i="9"/>
  <c r="P96" i="9"/>
  <c r="N96" i="9"/>
  <c r="M96" i="9"/>
  <c r="H96" i="9"/>
  <c r="G96" i="9"/>
  <c r="AY93" i="9"/>
  <c r="AV93" i="9"/>
  <c r="AU93" i="9"/>
  <c r="AT93" i="9"/>
  <c r="AP93" i="9"/>
  <c r="AM93" i="9"/>
  <c r="AL93" i="9"/>
  <c r="AK93" i="9"/>
  <c r="AG93" i="9"/>
  <c r="AD93" i="9"/>
  <c r="AC93" i="9"/>
  <c r="AB93" i="9"/>
  <c r="X93" i="9"/>
  <c r="U93" i="9"/>
  <c r="R93" i="9" s="1"/>
  <c r="T93" i="9"/>
  <c r="S93" i="9"/>
  <c r="O93" i="9"/>
  <c r="L93" i="9"/>
  <c r="K93" i="9"/>
  <c r="J93" i="9"/>
  <c r="F93" i="9"/>
  <c r="AY91" i="9"/>
  <c r="AV91" i="9"/>
  <c r="AU91" i="9"/>
  <c r="AT91" i="9"/>
  <c r="AP91" i="9"/>
  <c r="AM91" i="9"/>
  <c r="AL91" i="9"/>
  <c r="AK91" i="9"/>
  <c r="AG91" i="9"/>
  <c r="AD91" i="9"/>
  <c r="AC91" i="9"/>
  <c r="AB91" i="9"/>
  <c r="X91" i="9"/>
  <c r="U91" i="9"/>
  <c r="T91" i="9"/>
  <c r="S91" i="9"/>
  <c r="O91" i="9"/>
  <c r="L91" i="9"/>
  <c r="K91" i="9"/>
  <c r="J91" i="9"/>
  <c r="F91" i="9"/>
  <c r="AY90" i="9"/>
  <c r="AS90" i="9" s="1"/>
  <c r="AV90" i="9"/>
  <c r="AU90" i="9"/>
  <c r="AT90" i="9"/>
  <c r="AP90" i="9"/>
  <c r="AM90" i="9"/>
  <c r="AJ90" i="9" s="1"/>
  <c r="AL90" i="9"/>
  <c r="AK90" i="9"/>
  <c r="AG90" i="9"/>
  <c r="AD90" i="9"/>
  <c r="AC90" i="9"/>
  <c r="AB90" i="9"/>
  <c r="X90" i="9"/>
  <c r="U90" i="9"/>
  <c r="R90" i="9" s="1"/>
  <c r="T90" i="9"/>
  <c r="S90" i="9"/>
  <c r="O90" i="9"/>
  <c r="L90" i="9"/>
  <c r="K90" i="9"/>
  <c r="J90" i="9"/>
  <c r="F90" i="9"/>
  <c r="AY89" i="9"/>
  <c r="AV89" i="9"/>
  <c r="AS89" i="9" s="1"/>
  <c r="AU89" i="9"/>
  <c r="AT89" i="9"/>
  <c r="AP89" i="9"/>
  <c r="AM89" i="9"/>
  <c r="AL89" i="9"/>
  <c r="AK89" i="9"/>
  <c r="AG89" i="9"/>
  <c r="AD89" i="9"/>
  <c r="AC89" i="9"/>
  <c r="AB89" i="9"/>
  <c r="X89" i="9"/>
  <c r="U89" i="9"/>
  <c r="T89" i="9"/>
  <c r="S89" i="9"/>
  <c r="O89" i="9"/>
  <c r="L89" i="9"/>
  <c r="K89" i="9"/>
  <c r="J89" i="9"/>
  <c r="F89" i="9"/>
  <c r="AY88" i="9"/>
  <c r="AV88" i="9"/>
  <c r="AU88" i="9"/>
  <c r="AT88" i="9"/>
  <c r="AP88" i="9"/>
  <c r="AM88" i="9"/>
  <c r="AL88" i="9"/>
  <c r="AK88" i="9"/>
  <c r="AG88" i="9"/>
  <c r="AD88" i="9"/>
  <c r="AC88" i="9"/>
  <c r="AB88" i="9"/>
  <c r="X88" i="9"/>
  <c r="U88" i="9"/>
  <c r="T88" i="9"/>
  <c r="S88" i="9"/>
  <c r="O88" i="9"/>
  <c r="L88" i="9"/>
  <c r="K88" i="9"/>
  <c r="J88" i="9"/>
  <c r="F88" i="9"/>
  <c r="AY87" i="9"/>
  <c r="AV87" i="9"/>
  <c r="AU87" i="9"/>
  <c r="AT87" i="9"/>
  <c r="AP87" i="9"/>
  <c r="AM87" i="9"/>
  <c r="AL87" i="9"/>
  <c r="AK87" i="9"/>
  <c r="AG87" i="9"/>
  <c r="AD87" i="9"/>
  <c r="AC87" i="9"/>
  <c r="AB87" i="9"/>
  <c r="X87" i="9"/>
  <c r="U87" i="9"/>
  <c r="T87" i="9"/>
  <c r="S87" i="9"/>
  <c r="O87" i="9"/>
  <c r="L87" i="9"/>
  <c r="K87" i="9"/>
  <c r="J87" i="9"/>
  <c r="F87" i="9"/>
  <c r="AY86" i="9"/>
  <c r="AV86" i="9"/>
  <c r="AU86" i="9"/>
  <c r="AT86" i="9"/>
  <c r="AP86" i="9"/>
  <c r="AM86" i="9"/>
  <c r="AL86" i="9"/>
  <c r="AK86" i="9"/>
  <c r="AG86" i="9"/>
  <c r="AD86" i="9"/>
  <c r="AC86" i="9"/>
  <c r="AB86" i="9"/>
  <c r="X86" i="9"/>
  <c r="U86" i="9"/>
  <c r="T86" i="9"/>
  <c r="S86" i="9"/>
  <c r="O86" i="9"/>
  <c r="L86" i="9"/>
  <c r="K86" i="9"/>
  <c r="J86" i="9"/>
  <c r="F86" i="9"/>
  <c r="AY85" i="9"/>
  <c r="AV85" i="9"/>
  <c r="AU85" i="9"/>
  <c r="AT85" i="9"/>
  <c r="AP85" i="9"/>
  <c r="AM85" i="9"/>
  <c r="AL85" i="9"/>
  <c r="AK85" i="9"/>
  <c r="AG85" i="9"/>
  <c r="AD85" i="9"/>
  <c r="AC85" i="9"/>
  <c r="AB85" i="9"/>
  <c r="X85" i="9"/>
  <c r="U85" i="9"/>
  <c r="T85" i="9"/>
  <c r="S85" i="9"/>
  <c r="O85" i="9"/>
  <c r="L85" i="9"/>
  <c r="K85" i="9"/>
  <c r="J85" i="9"/>
  <c r="F85" i="9"/>
  <c r="AY84" i="9"/>
  <c r="AV84" i="9"/>
  <c r="AU84" i="9"/>
  <c r="AT84" i="9"/>
  <c r="AP84" i="9"/>
  <c r="AM84" i="9"/>
  <c r="AL84" i="9"/>
  <c r="AK84" i="9"/>
  <c r="AG84" i="9"/>
  <c r="AA84" i="9" s="1"/>
  <c r="AD84" i="9"/>
  <c r="AC84" i="9"/>
  <c r="AB84" i="9"/>
  <c r="X84" i="9"/>
  <c r="U84" i="9"/>
  <c r="T84" i="9"/>
  <c r="S84" i="9"/>
  <c r="O84" i="9"/>
  <c r="L84" i="9"/>
  <c r="K84" i="9"/>
  <c r="J84" i="9"/>
  <c r="F84" i="9"/>
  <c r="BA79" i="9"/>
  <c r="AZ79" i="9"/>
  <c r="AX79" i="9"/>
  <c r="AW79" i="9"/>
  <c r="AR79" i="9"/>
  <c r="AQ79" i="9"/>
  <c r="AO79" i="9"/>
  <c r="AN79" i="9"/>
  <c r="AI79" i="9"/>
  <c r="AH79" i="9"/>
  <c r="AF79" i="9"/>
  <c r="AE79" i="9"/>
  <c r="Z79" i="9"/>
  <c r="Y79" i="9"/>
  <c r="W79" i="9"/>
  <c r="V79" i="9"/>
  <c r="Q79" i="9"/>
  <c r="P79" i="9"/>
  <c r="N79" i="9"/>
  <c r="M79" i="9"/>
  <c r="H79" i="9"/>
  <c r="G79" i="9"/>
  <c r="AY76" i="9"/>
  <c r="AV76" i="9"/>
  <c r="AU76" i="9"/>
  <c r="AT76" i="9"/>
  <c r="AP76" i="9"/>
  <c r="AM76" i="9"/>
  <c r="AL76" i="9"/>
  <c r="AK76" i="9"/>
  <c r="AG76" i="9"/>
  <c r="AD76" i="9"/>
  <c r="AC76" i="9"/>
  <c r="AB76" i="9"/>
  <c r="X76" i="9"/>
  <c r="R76" i="9" s="1"/>
  <c r="U76" i="9"/>
  <c r="T76" i="9"/>
  <c r="S76" i="9"/>
  <c r="O76" i="9"/>
  <c r="L76" i="9"/>
  <c r="K76" i="9"/>
  <c r="J76" i="9"/>
  <c r="F76" i="9"/>
  <c r="AY74" i="9"/>
  <c r="AV74" i="9"/>
  <c r="AU74" i="9"/>
  <c r="AT74" i="9"/>
  <c r="AP74" i="9"/>
  <c r="AM74" i="9"/>
  <c r="AL74" i="9"/>
  <c r="AK74" i="9"/>
  <c r="AG74" i="9"/>
  <c r="AD74" i="9"/>
  <c r="AC74" i="9"/>
  <c r="AB74" i="9"/>
  <c r="X74" i="9"/>
  <c r="U74" i="9"/>
  <c r="T74" i="9"/>
  <c r="S74" i="9"/>
  <c r="O74" i="9"/>
  <c r="L74" i="9"/>
  <c r="K74" i="9"/>
  <c r="J74" i="9"/>
  <c r="F74" i="9"/>
  <c r="AY73" i="9"/>
  <c r="AV73" i="9"/>
  <c r="AS73" i="9" s="1"/>
  <c r="AU73" i="9"/>
  <c r="AT73" i="9"/>
  <c r="AP73" i="9"/>
  <c r="AM73" i="9"/>
  <c r="AL73" i="9"/>
  <c r="AK73" i="9"/>
  <c r="AG73" i="9"/>
  <c r="AD73" i="9"/>
  <c r="AC73" i="9"/>
  <c r="AB73" i="9"/>
  <c r="X73" i="9"/>
  <c r="U73" i="9"/>
  <c r="T73" i="9"/>
  <c r="S73" i="9"/>
  <c r="O73" i="9"/>
  <c r="L73" i="9"/>
  <c r="I73" i="9" s="1"/>
  <c r="K73" i="9"/>
  <c r="J73" i="9"/>
  <c r="F73" i="9"/>
  <c r="AY72" i="9"/>
  <c r="AV72" i="9"/>
  <c r="AU72" i="9"/>
  <c r="AT72" i="9"/>
  <c r="AP72" i="9"/>
  <c r="AM72" i="9"/>
  <c r="AL72" i="9"/>
  <c r="AK72" i="9"/>
  <c r="AG72" i="9"/>
  <c r="AD72" i="9"/>
  <c r="AC72" i="9"/>
  <c r="AB72" i="9"/>
  <c r="X72" i="9"/>
  <c r="U72" i="9"/>
  <c r="T72" i="9"/>
  <c r="S72" i="9"/>
  <c r="O72" i="9"/>
  <c r="L72" i="9"/>
  <c r="K72" i="9"/>
  <c r="J72" i="9"/>
  <c r="F72" i="9"/>
  <c r="AY71" i="9"/>
  <c r="AV71" i="9"/>
  <c r="AU71" i="9"/>
  <c r="AT71" i="9"/>
  <c r="AP71" i="9"/>
  <c r="AM71" i="9"/>
  <c r="AL71" i="9"/>
  <c r="AK71" i="9"/>
  <c r="AG71" i="9"/>
  <c r="AD71" i="9"/>
  <c r="AC71" i="9"/>
  <c r="AB71" i="9"/>
  <c r="X71" i="9"/>
  <c r="U71" i="9"/>
  <c r="T71" i="9"/>
  <c r="S71" i="9"/>
  <c r="O71" i="9"/>
  <c r="L71" i="9"/>
  <c r="K71" i="9"/>
  <c r="J71" i="9"/>
  <c r="F71" i="9"/>
  <c r="AY70" i="9"/>
  <c r="AV70" i="9"/>
  <c r="AU70" i="9"/>
  <c r="AT70" i="9"/>
  <c r="AP70" i="9"/>
  <c r="AM70" i="9"/>
  <c r="AM79" i="9" s="1"/>
  <c r="AL70" i="9"/>
  <c r="AK70" i="9"/>
  <c r="AG70" i="9"/>
  <c r="AD70" i="9"/>
  <c r="AC70" i="9"/>
  <c r="AB70" i="9"/>
  <c r="X70" i="9"/>
  <c r="U70" i="9"/>
  <c r="R70" i="9" s="1"/>
  <c r="T70" i="9"/>
  <c r="S70" i="9"/>
  <c r="O70" i="9"/>
  <c r="L70" i="9"/>
  <c r="K70" i="9"/>
  <c r="J70" i="9"/>
  <c r="F70" i="9"/>
  <c r="D70" i="9"/>
  <c r="BA65" i="9"/>
  <c r="AZ65" i="9"/>
  <c r="AX65" i="9"/>
  <c r="AW65" i="9"/>
  <c r="AR65" i="9"/>
  <c r="AQ65" i="9"/>
  <c r="AO65" i="9"/>
  <c r="AN65" i="9"/>
  <c r="AI65" i="9"/>
  <c r="AH65" i="9"/>
  <c r="AF65" i="9"/>
  <c r="AE65" i="9"/>
  <c r="Z65" i="9"/>
  <c r="Y65" i="9"/>
  <c r="W65" i="9"/>
  <c r="V65" i="9"/>
  <c r="Q65" i="9"/>
  <c r="P65" i="9"/>
  <c r="N65" i="9"/>
  <c r="M65" i="9"/>
  <c r="H65" i="9"/>
  <c r="G65" i="9"/>
  <c r="AY62" i="9"/>
  <c r="AV62" i="9"/>
  <c r="AU62" i="9"/>
  <c r="AT62" i="9"/>
  <c r="AP62" i="9"/>
  <c r="AM62" i="9"/>
  <c r="AL62" i="9"/>
  <c r="AK62" i="9"/>
  <c r="AG62" i="9"/>
  <c r="AD62" i="9"/>
  <c r="AC62" i="9"/>
  <c r="AB62" i="9"/>
  <c r="X62" i="9"/>
  <c r="U62" i="9"/>
  <c r="R62" i="9" s="1"/>
  <c r="T62" i="9"/>
  <c r="S62" i="9"/>
  <c r="O62" i="9"/>
  <c r="L62" i="9"/>
  <c r="K62" i="9"/>
  <c r="J62" i="9"/>
  <c r="F62" i="9"/>
  <c r="AY60" i="9"/>
  <c r="AY65" i="9" s="1"/>
  <c r="AV60" i="9"/>
  <c r="AS60" i="9" s="1"/>
  <c r="AS65" i="9" s="1"/>
  <c r="AU60" i="9"/>
  <c r="AU65" i="9" s="1"/>
  <c r="AT60" i="9"/>
  <c r="AT65" i="9" s="1"/>
  <c r="AP60" i="9"/>
  <c r="AP65" i="9" s="1"/>
  <c r="AM60" i="9"/>
  <c r="AM65" i="9" s="1"/>
  <c r="AL60" i="9"/>
  <c r="AL65" i="9" s="1"/>
  <c r="AK60" i="9"/>
  <c r="AK65" i="9" s="1"/>
  <c r="AG60" i="9"/>
  <c r="AD60" i="9"/>
  <c r="AD65" i="9" s="1"/>
  <c r="AC60" i="9"/>
  <c r="AC65" i="9" s="1"/>
  <c r="AB60" i="9"/>
  <c r="AB65" i="9" s="1"/>
  <c r="X60" i="9"/>
  <c r="X65" i="9" s="1"/>
  <c r="U60" i="9"/>
  <c r="T60" i="9"/>
  <c r="T65" i="9" s="1"/>
  <c r="S60" i="9"/>
  <c r="S65" i="9" s="1"/>
  <c r="O60" i="9"/>
  <c r="O65" i="9" s="1"/>
  <c r="L60" i="9"/>
  <c r="K60" i="9"/>
  <c r="J60" i="9"/>
  <c r="F60" i="9"/>
  <c r="F65" i="9" s="1"/>
  <c r="BA55" i="9"/>
  <c r="AZ55" i="9"/>
  <c r="AX55" i="9"/>
  <c r="AW55" i="9"/>
  <c r="AR55" i="9"/>
  <c r="AQ55" i="9"/>
  <c r="AO55" i="9"/>
  <c r="AN55" i="9"/>
  <c r="AI55" i="9"/>
  <c r="AH55" i="9"/>
  <c r="AF55" i="9"/>
  <c r="AE55" i="9"/>
  <c r="Z55" i="9"/>
  <c r="Y55" i="9"/>
  <c r="W55" i="9"/>
  <c r="V55" i="9"/>
  <c r="Q55" i="9"/>
  <c r="P55" i="9"/>
  <c r="N55" i="9"/>
  <c r="M55" i="9"/>
  <c r="H55" i="9"/>
  <c r="G55" i="9"/>
  <c r="AY52" i="9"/>
  <c r="AV52" i="9"/>
  <c r="AS52" i="9" s="1"/>
  <c r="AU52" i="9"/>
  <c r="AT52" i="9"/>
  <c r="AP52" i="9"/>
  <c r="AM52" i="9"/>
  <c r="AL52" i="9"/>
  <c r="AK52" i="9"/>
  <c r="AG52" i="9"/>
  <c r="AD52" i="9"/>
  <c r="AC52" i="9"/>
  <c r="AB52" i="9"/>
  <c r="X52" i="9"/>
  <c r="U52" i="9"/>
  <c r="T52" i="9"/>
  <c r="S52" i="9"/>
  <c r="O52" i="9"/>
  <c r="L52" i="9"/>
  <c r="K52" i="9"/>
  <c r="J52" i="9"/>
  <c r="F52" i="9"/>
  <c r="AY50" i="9"/>
  <c r="AV50" i="9"/>
  <c r="AU50" i="9"/>
  <c r="AT50" i="9"/>
  <c r="AP50" i="9"/>
  <c r="AM50" i="9"/>
  <c r="AL50" i="9"/>
  <c r="AK50" i="9"/>
  <c r="AG50" i="9"/>
  <c r="AD50" i="9"/>
  <c r="AC50" i="9"/>
  <c r="AB50" i="9"/>
  <c r="X50" i="9"/>
  <c r="U50" i="9"/>
  <c r="T50" i="9"/>
  <c r="S50" i="9"/>
  <c r="O50" i="9"/>
  <c r="L50" i="9"/>
  <c r="K50" i="9"/>
  <c r="J50" i="9"/>
  <c r="D50" i="9" s="1"/>
  <c r="F50" i="9"/>
  <c r="AY49" i="9"/>
  <c r="AV49" i="9"/>
  <c r="AU49" i="9"/>
  <c r="AT49" i="9"/>
  <c r="AP49" i="9"/>
  <c r="AM49" i="9"/>
  <c r="AL49" i="9"/>
  <c r="AK49" i="9"/>
  <c r="AG49" i="9"/>
  <c r="AD49" i="9"/>
  <c r="AC49" i="9"/>
  <c r="AB49" i="9"/>
  <c r="X49" i="9"/>
  <c r="U49" i="9"/>
  <c r="T49" i="9"/>
  <c r="S49" i="9"/>
  <c r="O49" i="9"/>
  <c r="L49" i="9"/>
  <c r="K49" i="9"/>
  <c r="J49" i="9"/>
  <c r="F49" i="9"/>
  <c r="AY48" i="9"/>
  <c r="AV48" i="9"/>
  <c r="AU48" i="9"/>
  <c r="AT48" i="9"/>
  <c r="AP48" i="9"/>
  <c r="AM48" i="9"/>
  <c r="AL48" i="9"/>
  <c r="AK48" i="9"/>
  <c r="AG48" i="9"/>
  <c r="AD48" i="9"/>
  <c r="AC48" i="9"/>
  <c r="AB48" i="9"/>
  <c r="X48" i="9"/>
  <c r="U48" i="9"/>
  <c r="T48" i="9"/>
  <c r="S48" i="9"/>
  <c r="O48" i="9"/>
  <c r="L48" i="9"/>
  <c r="K48" i="9"/>
  <c r="J48" i="9"/>
  <c r="F48" i="9"/>
  <c r="AY47" i="9"/>
  <c r="AV47" i="9"/>
  <c r="AU47" i="9"/>
  <c r="AT47" i="9"/>
  <c r="AP47" i="9"/>
  <c r="AM47" i="9"/>
  <c r="AL47" i="9"/>
  <c r="AK47" i="9"/>
  <c r="AG47" i="9"/>
  <c r="AD47" i="9"/>
  <c r="AC47" i="9"/>
  <c r="AB47" i="9"/>
  <c r="X47" i="9"/>
  <c r="U47" i="9"/>
  <c r="R47" i="9" s="1"/>
  <c r="T47" i="9"/>
  <c r="S47" i="9"/>
  <c r="O47" i="9"/>
  <c r="L47" i="9"/>
  <c r="K47" i="9"/>
  <c r="J47" i="9"/>
  <c r="F47" i="9"/>
  <c r="AY46" i="9"/>
  <c r="AV46" i="9"/>
  <c r="AU46" i="9"/>
  <c r="AT46" i="9"/>
  <c r="AP46" i="9"/>
  <c r="AM46" i="9"/>
  <c r="AL46" i="9"/>
  <c r="AK46" i="9"/>
  <c r="AG46" i="9"/>
  <c r="AD46" i="9"/>
  <c r="AC46" i="9"/>
  <c r="AB46" i="9"/>
  <c r="X46" i="9"/>
  <c r="U46" i="9"/>
  <c r="R46" i="9" s="1"/>
  <c r="T46" i="9"/>
  <c r="S46" i="9"/>
  <c r="O46" i="9"/>
  <c r="L46" i="9"/>
  <c r="K46" i="9"/>
  <c r="J46" i="9"/>
  <c r="F46" i="9"/>
  <c r="AY45" i="9"/>
  <c r="AV45" i="9"/>
  <c r="AU45" i="9"/>
  <c r="AT45" i="9"/>
  <c r="AP45" i="9"/>
  <c r="AM45" i="9"/>
  <c r="AL45" i="9"/>
  <c r="AK45" i="9"/>
  <c r="AG45" i="9"/>
  <c r="AD45" i="9"/>
  <c r="AC45" i="9"/>
  <c r="AB45" i="9"/>
  <c r="X45" i="9"/>
  <c r="U45" i="9"/>
  <c r="T45" i="9"/>
  <c r="S45" i="9"/>
  <c r="O45" i="9"/>
  <c r="L45" i="9"/>
  <c r="K45" i="9"/>
  <c r="J45" i="9"/>
  <c r="F45" i="9"/>
  <c r="AY44" i="9"/>
  <c r="AV44" i="9"/>
  <c r="AU44" i="9"/>
  <c r="AT44" i="9"/>
  <c r="AP44" i="9"/>
  <c r="AM44" i="9"/>
  <c r="AL44" i="9"/>
  <c r="AK44" i="9"/>
  <c r="AG44" i="9"/>
  <c r="AD44" i="9"/>
  <c r="AC44" i="9"/>
  <c r="AB44" i="9"/>
  <c r="X44" i="9"/>
  <c r="U44" i="9"/>
  <c r="T44" i="9"/>
  <c r="S44" i="9"/>
  <c r="O44" i="9"/>
  <c r="L44" i="9"/>
  <c r="K44" i="9"/>
  <c r="J44" i="9"/>
  <c r="F44" i="9"/>
  <c r="BA39" i="9"/>
  <c r="AZ39" i="9"/>
  <c r="AX39" i="9"/>
  <c r="AW39" i="9"/>
  <c r="AR39" i="9"/>
  <c r="AQ39" i="9"/>
  <c r="AO39" i="9"/>
  <c r="AN39" i="9"/>
  <c r="AI39" i="9"/>
  <c r="AH39" i="9"/>
  <c r="AF39" i="9"/>
  <c r="AE39" i="9"/>
  <c r="Z39" i="9"/>
  <c r="Y39" i="9"/>
  <c r="W39" i="9"/>
  <c r="V39" i="9"/>
  <c r="Q39" i="9"/>
  <c r="P39" i="9"/>
  <c r="N39" i="9"/>
  <c r="M39" i="9"/>
  <c r="H39" i="9"/>
  <c r="G39" i="9"/>
  <c r="AY36" i="9"/>
  <c r="AV36" i="9"/>
  <c r="AU36" i="9"/>
  <c r="AT36" i="9"/>
  <c r="AP36" i="9"/>
  <c r="AM36" i="9"/>
  <c r="AL36" i="9"/>
  <c r="AK36" i="9"/>
  <c r="AG36" i="9"/>
  <c r="AD36" i="9"/>
  <c r="AC36" i="9"/>
  <c r="AB36" i="9"/>
  <c r="X36" i="9"/>
  <c r="U36" i="9"/>
  <c r="T36" i="9"/>
  <c r="S36" i="9"/>
  <c r="O36" i="9"/>
  <c r="L36" i="9"/>
  <c r="K36" i="9"/>
  <c r="J36" i="9"/>
  <c r="F36" i="9"/>
  <c r="AY34" i="9"/>
  <c r="AV34" i="9"/>
  <c r="AU34" i="9"/>
  <c r="AT34" i="9"/>
  <c r="AP34" i="9"/>
  <c r="AM34" i="9"/>
  <c r="AL34" i="9"/>
  <c r="AK34" i="9"/>
  <c r="AG34" i="9"/>
  <c r="AD34" i="9"/>
  <c r="AC34" i="9"/>
  <c r="AB34" i="9"/>
  <c r="X34" i="9"/>
  <c r="U34" i="9"/>
  <c r="T34" i="9"/>
  <c r="S34" i="9"/>
  <c r="O34" i="9"/>
  <c r="L34" i="9"/>
  <c r="K34" i="9"/>
  <c r="J34" i="9"/>
  <c r="F34" i="9"/>
  <c r="AY33" i="9"/>
  <c r="AV33" i="9"/>
  <c r="AS33" i="9" s="1"/>
  <c r="AU33" i="9"/>
  <c r="AT33" i="9"/>
  <c r="AP33" i="9"/>
  <c r="AM33" i="9"/>
  <c r="AL33" i="9"/>
  <c r="AK33" i="9"/>
  <c r="AG33" i="9"/>
  <c r="AD33" i="9"/>
  <c r="AA33" i="9" s="1"/>
  <c r="AC33" i="9"/>
  <c r="AB33" i="9"/>
  <c r="X33" i="9"/>
  <c r="U33" i="9"/>
  <c r="R33" i="9" s="1"/>
  <c r="T33" i="9"/>
  <c r="S33" i="9"/>
  <c r="O33" i="9"/>
  <c r="L33" i="9"/>
  <c r="K33" i="9"/>
  <c r="J33" i="9"/>
  <c r="D33" i="9" s="1"/>
  <c r="F33" i="9"/>
  <c r="AY32" i="9"/>
  <c r="AV32" i="9"/>
  <c r="AU32" i="9"/>
  <c r="AT32" i="9"/>
  <c r="AP32" i="9"/>
  <c r="AM32" i="9"/>
  <c r="AL32" i="9"/>
  <c r="AK32" i="9"/>
  <c r="AG32" i="9"/>
  <c r="AD32" i="9"/>
  <c r="AC32" i="9"/>
  <c r="AB32" i="9"/>
  <c r="X32" i="9"/>
  <c r="U32" i="9"/>
  <c r="T32" i="9"/>
  <c r="S32" i="9"/>
  <c r="R32" i="9"/>
  <c r="O32" i="9"/>
  <c r="L32" i="9"/>
  <c r="K32" i="9"/>
  <c r="J32" i="9"/>
  <c r="F32" i="9"/>
  <c r="AY31" i="9"/>
  <c r="AV31" i="9"/>
  <c r="AU31" i="9"/>
  <c r="AT31" i="9"/>
  <c r="AP31" i="9"/>
  <c r="AM31" i="9"/>
  <c r="AL31" i="9"/>
  <c r="AK31" i="9"/>
  <c r="AG31" i="9"/>
  <c r="AD31" i="9"/>
  <c r="AC31" i="9"/>
  <c r="AB31" i="9"/>
  <c r="X31" i="9"/>
  <c r="U31" i="9"/>
  <c r="T31" i="9"/>
  <c r="S31" i="9"/>
  <c r="O31" i="9"/>
  <c r="L31" i="9"/>
  <c r="K31" i="9"/>
  <c r="J31" i="9"/>
  <c r="F31" i="9"/>
  <c r="AY30" i="9"/>
  <c r="AV30" i="9"/>
  <c r="AS30" i="9" s="1"/>
  <c r="AU30" i="9"/>
  <c r="AT30" i="9"/>
  <c r="AP30" i="9"/>
  <c r="AM30" i="9"/>
  <c r="AL30" i="9"/>
  <c r="AK30" i="9"/>
  <c r="AG30" i="9"/>
  <c r="AD30" i="9"/>
  <c r="AC30" i="9"/>
  <c r="AB30" i="9"/>
  <c r="X30" i="9"/>
  <c r="U30" i="9"/>
  <c r="T30" i="9"/>
  <c r="S30" i="9"/>
  <c r="O30" i="9"/>
  <c r="L30" i="9"/>
  <c r="K30" i="9"/>
  <c r="J30" i="9"/>
  <c r="F30" i="9"/>
  <c r="AY29" i="9"/>
  <c r="AV29" i="9"/>
  <c r="AU29" i="9"/>
  <c r="AT29" i="9"/>
  <c r="AP29" i="9"/>
  <c r="AM29" i="9"/>
  <c r="AL29" i="9"/>
  <c r="AK29" i="9"/>
  <c r="AG29" i="9"/>
  <c r="AD29" i="9"/>
  <c r="AC29" i="9"/>
  <c r="AB29" i="9"/>
  <c r="X29" i="9"/>
  <c r="U29" i="9"/>
  <c r="T29" i="9"/>
  <c r="S29" i="9"/>
  <c r="O29" i="9"/>
  <c r="L29" i="9"/>
  <c r="K29" i="9"/>
  <c r="J29" i="9"/>
  <c r="F29" i="9"/>
  <c r="AY28" i="9"/>
  <c r="AV28" i="9"/>
  <c r="AU28" i="9"/>
  <c r="AT28" i="9"/>
  <c r="AP28" i="9"/>
  <c r="AM28" i="9"/>
  <c r="AL28" i="9"/>
  <c r="AK28" i="9"/>
  <c r="AG28" i="9"/>
  <c r="AD28" i="9"/>
  <c r="AC28" i="9"/>
  <c r="AB28" i="9"/>
  <c r="X28" i="9"/>
  <c r="U28" i="9"/>
  <c r="T28" i="9"/>
  <c r="S28" i="9"/>
  <c r="O28" i="9"/>
  <c r="L28" i="9"/>
  <c r="K28" i="9"/>
  <c r="J28" i="9"/>
  <c r="F28" i="9"/>
  <c r="AY27" i="9"/>
  <c r="AV27" i="9"/>
  <c r="AU27" i="9"/>
  <c r="AT27" i="9"/>
  <c r="AP27" i="9"/>
  <c r="AM27" i="9"/>
  <c r="AL27" i="9"/>
  <c r="AK27" i="9"/>
  <c r="AG27" i="9"/>
  <c r="AD27" i="9"/>
  <c r="AC27" i="9"/>
  <c r="AB27" i="9"/>
  <c r="X27" i="9"/>
  <c r="U27" i="9"/>
  <c r="R27" i="9" s="1"/>
  <c r="T27" i="9"/>
  <c r="S27" i="9"/>
  <c r="O27" i="9"/>
  <c r="L27" i="9"/>
  <c r="K27" i="9"/>
  <c r="J27" i="9"/>
  <c r="F27" i="9"/>
  <c r="AY26" i="9"/>
  <c r="AV26" i="9"/>
  <c r="AU26" i="9"/>
  <c r="AT26" i="9"/>
  <c r="AP26" i="9"/>
  <c r="AM26" i="9"/>
  <c r="AL26" i="9"/>
  <c r="AK26" i="9"/>
  <c r="AG26" i="9"/>
  <c r="AD26" i="9"/>
  <c r="AC26" i="9"/>
  <c r="AB26" i="9"/>
  <c r="X26" i="9"/>
  <c r="U26" i="9"/>
  <c r="T26" i="9"/>
  <c r="S26" i="9"/>
  <c r="O26" i="9"/>
  <c r="L26" i="9"/>
  <c r="K26" i="9"/>
  <c r="J26" i="9"/>
  <c r="F26" i="9"/>
  <c r="BA21" i="9"/>
  <c r="AZ21" i="9"/>
  <c r="AX21" i="9"/>
  <c r="AW21" i="9"/>
  <c r="AR21" i="9"/>
  <c r="AQ21" i="9"/>
  <c r="AO21" i="9"/>
  <c r="AN21" i="9"/>
  <c r="AI21" i="9"/>
  <c r="AH21" i="9"/>
  <c r="AF21" i="9"/>
  <c r="AE21" i="9"/>
  <c r="Z21" i="9"/>
  <c r="Y21" i="9"/>
  <c r="W21" i="9"/>
  <c r="V21" i="9"/>
  <c r="Q21" i="9"/>
  <c r="P21" i="9"/>
  <c r="N21" i="9"/>
  <c r="M21" i="9"/>
  <c r="H21" i="9"/>
  <c r="G21" i="9"/>
  <c r="AY18" i="9"/>
  <c r="AV18" i="9"/>
  <c r="AS18" i="9" s="1"/>
  <c r="AU18" i="9"/>
  <c r="AT18" i="9"/>
  <c r="AP18" i="9"/>
  <c r="AM18" i="9"/>
  <c r="AL18" i="9"/>
  <c r="AK18" i="9"/>
  <c r="AG18" i="9"/>
  <c r="AD18" i="9"/>
  <c r="AA18" i="9" s="1"/>
  <c r="AC18" i="9"/>
  <c r="AB18" i="9"/>
  <c r="X18" i="9"/>
  <c r="U18" i="9"/>
  <c r="T18" i="9"/>
  <c r="S18" i="9"/>
  <c r="O18" i="9"/>
  <c r="L18" i="9"/>
  <c r="I18" i="9" s="1"/>
  <c r="K18" i="9"/>
  <c r="J18" i="9"/>
  <c r="F18" i="9"/>
  <c r="AY16" i="9"/>
  <c r="AV16" i="9"/>
  <c r="AU16" i="9"/>
  <c r="AT16" i="9"/>
  <c r="AP16" i="9"/>
  <c r="AJ16" i="9" s="1"/>
  <c r="AM16" i="9"/>
  <c r="AL16" i="9"/>
  <c r="AK16" i="9"/>
  <c r="AG16" i="9"/>
  <c r="AD16" i="9"/>
  <c r="AC16" i="9"/>
  <c r="AB16" i="9"/>
  <c r="X16" i="9"/>
  <c r="R16" i="9" s="1"/>
  <c r="U16" i="9"/>
  <c r="T16" i="9"/>
  <c r="S16" i="9"/>
  <c r="O16" i="9"/>
  <c r="L16" i="9"/>
  <c r="K16" i="9"/>
  <c r="J16" i="9"/>
  <c r="F16" i="9"/>
  <c r="AY15" i="9"/>
  <c r="AV15" i="9"/>
  <c r="AU15" i="9"/>
  <c r="AT15" i="9"/>
  <c r="AP15" i="9"/>
  <c r="AM15" i="9"/>
  <c r="AL15" i="9"/>
  <c r="AK15" i="9"/>
  <c r="AG15" i="9"/>
  <c r="AD15" i="9"/>
  <c r="AC15" i="9"/>
  <c r="AB15" i="9"/>
  <c r="X15" i="9"/>
  <c r="U15" i="9"/>
  <c r="T15" i="9"/>
  <c r="S15" i="9"/>
  <c r="O15" i="9"/>
  <c r="L15" i="9"/>
  <c r="K15" i="9"/>
  <c r="J15" i="9"/>
  <c r="F15" i="9"/>
  <c r="AY14" i="9"/>
  <c r="AV14" i="9"/>
  <c r="AU14" i="9"/>
  <c r="AT14" i="9"/>
  <c r="AP14" i="9"/>
  <c r="AM14" i="9"/>
  <c r="AL14" i="9"/>
  <c r="AK14" i="9"/>
  <c r="AG14" i="9"/>
  <c r="AD14" i="9"/>
  <c r="AC14" i="9"/>
  <c r="AB14" i="9"/>
  <c r="X14" i="9"/>
  <c r="U14" i="9"/>
  <c r="T14" i="9"/>
  <c r="S14" i="9"/>
  <c r="O14" i="9"/>
  <c r="L14" i="9"/>
  <c r="I14" i="9" s="1"/>
  <c r="K14" i="9"/>
  <c r="J14" i="9"/>
  <c r="F14" i="9"/>
  <c r="AY13" i="9"/>
  <c r="AV13" i="9"/>
  <c r="AU13" i="9"/>
  <c r="AT13" i="9"/>
  <c r="AP13" i="9"/>
  <c r="AM13" i="9"/>
  <c r="AL13" i="9"/>
  <c r="AK13" i="9"/>
  <c r="AG13" i="9"/>
  <c r="AD13" i="9"/>
  <c r="AC13" i="9"/>
  <c r="AB13" i="9"/>
  <c r="X13" i="9"/>
  <c r="U13" i="9"/>
  <c r="T13" i="9"/>
  <c r="S13" i="9"/>
  <c r="O13" i="9"/>
  <c r="L13" i="9"/>
  <c r="K13" i="9"/>
  <c r="J13" i="9"/>
  <c r="F13" i="9"/>
  <c r="AY12" i="9"/>
  <c r="AV12" i="9"/>
  <c r="AS12" i="9" s="1"/>
  <c r="AU12" i="9"/>
  <c r="AT12" i="9"/>
  <c r="AP12" i="9"/>
  <c r="AM12" i="9"/>
  <c r="AL12" i="9"/>
  <c r="AK12" i="9"/>
  <c r="AG12" i="9"/>
  <c r="AD12" i="9"/>
  <c r="AC12" i="9"/>
  <c r="AB12" i="9"/>
  <c r="X12" i="9"/>
  <c r="U12" i="9"/>
  <c r="T12" i="9"/>
  <c r="S12" i="9"/>
  <c r="O12" i="9"/>
  <c r="L12" i="9"/>
  <c r="K12" i="9"/>
  <c r="J12" i="9"/>
  <c r="F12" i="9"/>
  <c r="AY11" i="9"/>
  <c r="AV11" i="9"/>
  <c r="AU11" i="9"/>
  <c r="AT11" i="9"/>
  <c r="AP11" i="9"/>
  <c r="AM11" i="9"/>
  <c r="AL11" i="9"/>
  <c r="AK11" i="9"/>
  <c r="AG11" i="9"/>
  <c r="AD11" i="9"/>
  <c r="AC11" i="9"/>
  <c r="AB11" i="9"/>
  <c r="X11" i="9"/>
  <c r="U11" i="9"/>
  <c r="T11" i="9"/>
  <c r="S11" i="9"/>
  <c r="O11" i="9"/>
  <c r="L11" i="9"/>
  <c r="K11" i="9"/>
  <c r="J11" i="9"/>
  <c r="F11" i="9"/>
  <c r="AY10" i="9"/>
  <c r="AV10" i="9"/>
  <c r="AU10" i="9"/>
  <c r="AT10" i="9"/>
  <c r="AP10" i="9"/>
  <c r="AM10" i="9"/>
  <c r="AL10" i="9"/>
  <c r="AK10" i="9"/>
  <c r="AG10" i="9"/>
  <c r="AD10" i="9"/>
  <c r="AC10" i="9"/>
  <c r="AB10" i="9"/>
  <c r="X10" i="9"/>
  <c r="U10" i="9"/>
  <c r="T10" i="9"/>
  <c r="S10" i="9"/>
  <c r="O10" i="9"/>
  <c r="L10" i="9"/>
  <c r="K10" i="9"/>
  <c r="J10" i="9"/>
  <c r="F10" i="9"/>
  <c r="I15" i="9" l="1"/>
  <c r="AA15" i="9"/>
  <c r="AS28" i="9"/>
  <c r="I31" i="9"/>
  <c r="AA31" i="9"/>
  <c r="I34" i="9"/>
  <c r="AS34" i="9"/>
  <c r="I44" i="9"/>
  <c r="AS44" i="9"/>
  <c r="R48" i="9"/>
  <c r="AJ36" i="9"/>
  <c r="AA72" i="9"/>
  <c r="AS76" i="9"/>
  <c r="I88" i="9"/>
  <c r="I91" i="9"/>
  <c r="AA91" i="9"/>
  <c r="R26" i="9"/>
  <c r="R50" i="9"/>
  <c r="AJ50" i="9"/>
  <c r="I85" i="9"/>
  <c r="AS101" i="9"/>
  <c r="AJ28" i="9"/>
  <c r="AJ47" i="9"/>
  <c r="I71" i="9"/>
  <c r="AS71" i="9"/>
  <c r="I74" i="9"/>
  <c r="AA74" i="9"/>
  <c r="AA103" i="9"/>
  <c r="AJ27" i="9"/>
  <c r="AS32" i="9"/>
  <c r="AJ13" i="9"/>
  <c r="AA88" i="9"/>
  <c r="AS72" i="9"/>
  <c r="AJ48" i="9"/>
  <c r="L112" i="9"/>
  <c r="AS107" i="9"/>
  <c r="AA109" i="9"/>
  <c r="AJ10" i="9"/>
  <c r="I11" i="9"/>
  <c r="AA14" i="9"/>
  <c r="C14" i="9" s="1"/>
  <c r="AJ45" i="9"/>
  <c r="I46" i="9"/>
  <c r="AA49" i="9"/>
  <c r="R72" i="9"/>
  <c r="AD96" i="9"/>
  <c r="AV96" i="9"/>
  <c r="AS87" i="9"/>
  <c r="AJ93" i="9"/>
  <c r="AJ102" i="9"/>
  <c r="R109" i="9"/>
  <c r="D48" i="9"/>
  <c r="AA13" i="9"/>
  <c r="AS13" i="9"/>
  <c r="I16" i="9"/>
  <c r="AA16" i="9"/>
  <c r="C16" i="9" s="1"/>
  <c r="AS16" i="9"/>
  <c r="AA29" i="9"/>
  <c r="AS29" i="9"/>
  <c r="AJ85" i="9"/>
  <c r="AA89" i="9"/>
  <c r="AS103" i="9"/>
  <c r="AJ11" i="9"/>
  <c r="D30" i="9"/>
  <c r="AS10" i="9"/>
  <c r="AS26" i="9"/>
  <c r="R30" i="9"/>
  <c r="AJ30" i="9"/>
  <c r="D31" i="9"/>
  <c r="AS36" i="9"/>
  <c r="I45" i="9"/>
  <c r="AA48" i="9"/>
  <c r="AS48" i="9"/>
  <c r="I62" i="9"/>
  <c r="T79" i="9"/>
  <c r="AL79" i="9"/>
  <c r="R84" i="9"/>
  <c r="I86" i="9"/>
  <c r="AA86" i="9"/>
  <c r="U112" i="9"/>
  <c r="AJ33" i="9"/>
  <c r="I87" i="9"/>
  <c r="AA87" i="9"/>
  <c r="I107" i="9"/>
  <c r="E11" i="9"/>
  <c r="AS14" i="9"/>
  <c r="R31" i="9"/>
  <c r="AJ71" i="9"/>
  <c r="AJ89" i="9"/>
  <c r="AA93" i="9"/>
  <c r="AS93" i="9"/>
  <c r="AJ105" i="9"/>
  <c r="Y117" i="9"/>
  <c r="AY21" i="9"/>
  <c r="U21" i="9"/>
  <c r="R36" i="9"/>
  <c r="I48" i="9"/>
  <c r="O79" i="9"/>
  <c r="D89" i="9"/>
  <c r="K112" i="9"/>
  <c r="I102" i="9"/>
  <c r="R104" i="9"/>
  <c r="W117" i="9"/>
  <c r="D16" i="9"/>
  <c r="D27" i="9"/>
  <c r="E32" i="9"/>
  <c r="I47" i="9"/>
  <c r="AS47" i="9"/>
  <c r="R87" i="9"/>
  <c r="AJ88" i="9"/>
  <c r="AU112" i="9"/>
  <c r="R107" i="9"/>
  <c r="AL55" i="9"/>
  <c r="AF117" i="9"/>
  <c r="O112" i="9"/>
  <c r="E30" i="9"/>
  <c r="AA12" i="9"/>
  <c r="R13" i="9"/>
  <c r="R18" i="9"/>
  <c r="AJ18" i="9"/>
  <c r="I26" i="9"/>
  <c r="AA26" i="9"/>
  <c r="AS31" i="9"/>
  <c r="I36" i="9"/>
  <c r="AS46" i="9"/>
  <c r="AS62" i="9"/>
  <c r="AV65" i="9"/>
  <c r="AA71" i="9"/>
  <c r="AJ73" i="9"/>
  <c r="D76" i="9"/>
  <c r="AS84" i="9"/>
  <c r="R101" i="9"/>
  <c r="AY112" i="9"/>
  <c r="AA105" i="9"/>
  <c r="E45" i="9"/>
  <c r="E47" i="9"/>
  <c r="AA50" i="9"/>
  <c r="AS50" i="9"/>
  <c r="L79" i="9"/>
  <c r="AD79" i="9"/>
  <c r="AS70" i="9"/>
  <c r="AL96" i="9"/>
  <c r="E87" i="9"/>
  <c r="AA104" i="9"/>
  <c r="AS104" i="9"/>
  <c r="AS112" i="9" s="1"/>
  <c r="R106" i="9"/>
  <c r="E15" i="9"/>
  <c r="AG39" i="9"/>
  <c r="D103" i="9"/>
  <c r="E10" i="9"/>
  <c r="I13" i="9"/>
  <c r="I10" i="9"/>
  <c r="D18" i="9"/>
  <c r="E28" i="9"/>
  <c r="I29" i="9"/>
  <c r="D32" i="9"/>
  <c r="C32" i="9" s="1"/>
  <c r="I33" i="9"/>
  <c r="K55" i="9"/>
  <c r="AA46" i="9"/>
  <c r="D49" i="9"/>
  <c r="AS49" i="9"/>
  <c r="R52" i="9"/>
  <c r="AJ70" i="9"/>
  <c r="R73" i="9"/>
  <c r="R74" i="9"/>
  <c r="AS86" i="9"/>
  <c r="E91" i="9"/>
  <c r="AC112" i="9"/>
  <c r="AJ106" i="9"/>
  <c r="AA11" i="9"/>
  <c r="AV21" i="9"/>
  <c r="I27" i="9"/>
  <c r="O39" i="9"/>
  <c r="AA28" i="9"/>
  <c r="I30" i="9"/>
  <c r="I32" i="9"/>
  <c r="AA32" i="9"/>
  <c r="R34" i="9"/>
  <c r="D36" i="9"/>
  <c r="AA45" i="9"/>
  <c r="AS45" i="9"/>
  <c r="D47" i="9"/>
  <c r="R49" i="9"/>
  <c r="AA60" i="9"/>
  <c r="AA65" i="9" s="1"/>
  <c r="F79" i="9"/>
  <c r="X79" i="9"/>
  <c r="AJ74" i="9"/>
  <c r="I76" i="9"/>
  <c r="E76" i="9"/>
  <c r="C76" i="9" s="1"/>
  <c r="E85" i="9"/>
  <c r="AJ87" i="9"/>
  <c r="D88" i="9"/>
  <c r="I89" i="9"/>
  <c r="I90" i="9"/>
  <c r="AA90" i="9"/>
  <c r="U96" i="9"/>
  <c r="T112" i="9"/>
  <c r="D106" i="9"/>
  <c r="E109" i="9"/>
  <c r="E27" i="9"/>
  <c r="C27" i="9" s="1"/>
  <c r="E36" i="9"/>
  <c r="S55" i="9"/>
  <c r="AY55" i="9"/>
  <c r="AJ49" i="9"/>
  <c r="J79" i="9"/>
  <c r="E73" i="9"/>
  <c r="E74" i="9"/>
  <c r="AA76" i="9"/>
  <c r="AJ84" i="9"/>
  <c r="F96" i="9"/>
  <c r="AJ86" i="9"/>
  <c r="AB96" i="9"/>
  <c r="E88" i="9"/>
  <c r="S112" i="9"/>
  <c r="E102" i="9"/>
  <c r="AK112" i="9"/>
  <c r="I106" i="9"/>
  <c r="S21" i="9"/>
  <c r="AL21" i="9"/>
  <c r="R12" i="9"/>
  <c r="D14" i="9"/>
  <c r="AC79" i="9"/>
  <c r="R10" i="9"/>
  <c r="AM21" i="9"/>
  <c r="D12" i="9"/>
  <c r="AP21" i="9"/>
  <c r="E14" i="9"/>
  <c r="R29" i="9"/>
  <c r="AM55" i="9"/>
  <c r="E49" i="9"/>
  <c r="I50" i="9"/>
  <c r="AA52" i="9"/>
  <c r="AJ62" i="9"/>
  <c r="AT79" i="9"/>
  <c r="U79" i="9"/>
  <c r="AV79" i="9"/>
  <c r="D84" i="9"/>
  <c r="J96" i="9"/>
  <c r="AU96" i="9"/>
  <c r="H117" i="9"/>
  <c r="F112" i="9"/>
  <c r="R102" i="9"/>
  <c r="E103" i="9"/>
  <c r="D104" i="9"/>
  <c r="C104" i="9" s="1"/>
  <c r="Z117" i="9"/>
  <c r="AK55" i="9"/>
  <c r="AP112" i="9"/>
  <c r="X21" i="9"/>
  <c r="AL39" i="9"/>
  <c r="D29" i="9"/>
  <c r="AK39" i="9"/>
  <c r="F55" i="9"/>
  <c r="R44" i="9"/>
  <c r="AJ44" i="9"/>
  <c r="E50" i="9"/>
  <c r="C50" i="9" s="1"/>
  <c r="G117" i="9"/>
  <c r="O96" i="9"/>
  <c r="AC96" i="9"/>
  <c r="AT96" i="9"/>
  <c r="E93" i="9"/>
  <c r="J112" i="9"/>
  <c r="D107" i="9"/>
  <c r="AZ117" i="9"/>
  <c r="T55" i="9"/>
  <c r="D72" i="9"/>
  <c r="J21" i="9"/>
  <c r="AC21" i="9"/>
  <c r="D13" i="9"/>
  <c r="D15" i="9"/>
  <c r="AS15" i="9"/>
  <c r="E16" i="9"/>
  <c r="X39" i="9"/>
  <c r="E29" i="9"/>
  <c r="AA34" i="9"/>
  <c r="AB55" i="9"/>
  <c r="E48" i="9"/>
  <c r="C48" i="9" s="1"/>
  <c r="I49" i="9"/>
  <c r="X55" i="9"/>
  <c r="E62" i="9"/>
  <c r="N117" i="9"/>
  <c r="R89" i="9"/>
  <c r="AJ91" i="9"/>
  <c r="D93" i="9"/>
  <c r="E101" i="9"/>
  <c r="AB112" i="9"/>
  <c r="I103" i="9"/>
  <c r="AJ12" i="9"/>
  <c r="E18" i="9"/>
  <c r="F21" i="9"/>
  <c r="J39" i="9"/>
  <c r="D26" i="9"/>
  <c r="AP39" i="9"/>
  <c r="AJ31" i="9"/>
  <c r="AT39" i="9"/>
  <c r="D44" i="9"/>
  <c r="R45" i="9"/>
  <c r="AJ46" i="9"/>
  <c r="S79" i="9"/>
  <c r="AY79" i="9"/>
  <c r="AK79" i="9"/>
  <c r="D73" i="9"/>
  <c r="AS74" i="9"/>
  <c r="AN117" i="9"/>
  <c r="AG112" i="9"/>
  <c r="AO117" i="9"/>
  <c r="AH117" i="9"/>
  <c r="X96" i="9"/>
  <c r="AT112" i="9"/>
  <c r="D101" i="9"/>
  <c r="AJ26" i="9"/>
  <c r="AM39" i="9"/>
  <c r="AU21" i="9"/>
  <c r="AS11" i="9"/>
  <c r="AD39" i="9"/>
  <c r="AA30" i="9"/>
  <c r="E31" i="9"/>
  <c r="C31" i="9" s="1"/>
  <c r="AJ34" i="9"/>
  <c r="E44" i="9"/>
  <c r="AT55" i="9"/>
  <c r="D46" i="9"/>
  <c r="AC55" i="9"/>
  <c r="D85" i="9"/>
  <c r="R85" i="9"/>
  <c r="AS85" i="9"/>
  <c r="P117" i="9"/>
  <c r="AL112" i="9"/>
  <c r="D102" i="9"/>
  <c r="C102" i="9" s="1"/>
  <c r="E107" i="9"/>
  <c r="AR117" i="9"/>
  <c r="V117" i="9"/>
  <c r="K65" i="9"/>
  <c r="E60" i="9"/>
  <c r="E65" i="9" s="1"/>
  <c r="AU79" i="9"/>
  <c r="AV39" i="9"/>
  <c r="U39" i="9"/>
  <c r="AG79" i="9"/>
  <c r="AM96" i="9"/>
  <c r="AD112" i="9"/>
  <c r="AA101" i="9"/>
  <c r="E13" i="9"/>
  <c r="AB39" i="9"/>
  <c r="E33" i="9"/>
  <c r="C33" i="9" s="1"/>
  <c r="E71" i="9"/>
  <c r="K21" i="9"/>
  <c r="AD21" i="9"/>
  <c r="AC39" i="9"/>
  <c r="D10" i="9"/>
  <c r="I12" i="9"/>
  <c r="R14" i="9"/>
  <c r="R15" i="9"/>
  <c r="AU39" i="9"/>
  <c r="D34" i="9"/>
  <c r="AY39" i="9"/>
  <c r="AU55" i="9"/>
  <c r="E52" i="9"/>
  <c r="J55" i="9"/>
  <c r="U55" i="9"/>
  <c r="AP55" i="9"/>
  <c r="R60" i="9"/>
  <c r="R65" i="9" s="1"/>
  <c r="U65" i="9"/>
  <c r="E72" i="9"/>
  <c r="C72" i="9" s="1"/>
  <c r="AE117" i="9"/>
  <c r="D87" i="9"/>
  <c r="E90" i="9"/>
  <c r="D90" i="9"/>
  <c r="AK21" i="9"/>
  <c r="AV55" i="9"/>
  <c r="AB21" i="9"/>
  <c r="L65" i="9"/>
  <c r="I60" i="9"/>
  <c r="I65" i="9" s="1"/>
  <c r="AT21" i="9"/>
  <c r="E26" i="9"/>
  <c r="F39" i="9"/>
  <c r="K39" i="9"/>
  <c r="E70" i="9"/>
  <c r="AG21" i="9"/>
  <c r="E12" i="9"/>
  <c r="L39" i="9"/>
  <c r="T21" i="9"/>
  <c r="AJ14" i="9"/>
  <c r="L21" i="9"/>
  <c r="S39" i="9"/>
  <c r="AS27" i="9"/>
  <c r="I28" i="9"/>
  <c r="AJ29" i="9"/>
  <c r="E34" i="9"/>
  <c r="AG55" i="9"/>
  <c r="AA47" i="9"/>
  <c r="I52" i="9"/>
  <c r="L55" i="9"/>
  <c r="D62" i="9"/>
  <c r="Q117" i="9"/>
  <c r="K79" i="9"/>
  <c r="AB79" i="9"/>
  <c r="AP79" i="9"/>
  <c r="I72" i="9"/>
  <c r="T96" i="9"/>
  <c r="AK96" i="9"/>
  <c r="AJ103" i="9"/>
  <c r="E105" i="9"/>
  <c r="K96" i="9"/>
  <c r="AP96" i="9"/>
  <c r="AV112" i="9"/>
  <c r="M117" i="9"/>
  <c r="BA117" i="9"/>
  <c r="R11" i="9"/>
  <c r="AJ15" i="9"/>
  <c r="R28" i="9"/>
  <c r="AJ32" i="9"/>
  <c r="O55" i="9"/>
  <c r="AA44" i="9"/>
  <c r="D45" i="9"/>
  <c r="AA62" i="9"/>
  <c r="R71" i="9"/>
  <c r="D74" i="9"/>
  <c r="I84" i="9"/>
  <c r="R86" i="9"/>
  <c r="E89" i="9"/>
  <c r="AS91" i="9"/>
  <c r="I93" i="9"/>
  <c r="AA102" i="9"/>
  <c r="R105" i="9"/>
  <c r="AQ117" i="9"/>
  <c r="O21" i="9"/>
  <c r="AA10" i="9"/>
  <c r="D11" i="9"/>
  <c r="T39" i="9"/>
  <c r="AA27" i="9"/>
  <c r="D28" i="9"/>
  <c r="C28" i="9" s="1"/>
  <c r="AA36" i="9"/>
  <c r="AJ52" i="9"/>
  <c r="AD55" i="9"/>
  <c r="AJ60" i="9"/>
  <c r="AJ65" i="9" s="1"/>
  <c r="AG65" i="9"/>
  <c r="I70" i="9"/>
  <c r="D71" i="9"/>
  <c r="C71" i="9" s="1"/>
  <c r="AA73" i="9"/>
  <c r="AJ76" i="9"/>
  <c r="D86" i="9"/>
  <c r="AS88" i="9"/>
  <c r="R91" i="9"/>
  <c r="L96" i="9"/>
  <c r="X112" i="9"/>
  <c r="AM112" i="9"/>
  <c r="AJ101" i="9"/>
  <c r="I104" i="9"/>
  <c r="D105" i="9"/>
  <c r="AA107" i="9"/>
  <c r="AI117" i="9"/>
  <c r="E46" i="9"/>
  <c r="D52" i="9"/>
  <c r="J65" i="9"/>
  <c r="D60" i="9"/>
  <c r="AA70" i="9"/>
  <c r="AJ72" i="9"/>
  <c r="S96" i="9"/>
  <c r="AG96" i="9"/>
  <c r="E86" i="9"/>
  <c r="AW117" i="9"/>
  <c r="E84" i="9"/>
  <c r="AY96" i="9"/>
  <c r="AA85" i="9"/>
  <c r="R88" i="9"/>
  <c r="D91" i="9"/>
  <c r="I101" i="9"/>
  <c r="R103" i="9"/>
  <c r="E106" i="9"/>
  <c r="C106" i="9" s="1"/>
  <c r="AS109" i="9"/>
  <c r="AX117" i="9"/>
  <c r="AL117" i="9" l="1"/>
  <c r="C47" i="9"/>
  <c r="C30" i="9"/>
  <c r="C29" i="9"/>
  <c r="C74" i="9"/>
  <c r="C62" i="9"/>
  <c r="AS39" i="9"/>
  <c r="I96" i="9"/>
  <c r="C93" i="9"/>
  <c r="AJ96" i="9"/>
  <c r="C36" i="9"/>
  <c r="C11" i="9"/>
  <c r="AA39" i="9"/>
  <c r="AK117" i="9"/>
  <c r="AS79" i="9"/>
  <c r="C107" i="9"/>
  <c r="C18" i="9"/>
  <c r="AA21" i="9"/>
  <c r="C89" i="9"/>
  <c r="I55" i="9"/>
  <c r="AS55" i="9"/>
  <c r="C103" i="9"/>
  <c r="AY117" i="9"/>
  <c r="R39" i="9"/>
  <c r="U117" i="9"/>
  <c r="C34" i="9"/>
  <c r="AJ79" i="9"/>
  <c r="J117" i="9"/>
  <c r="AC117" i="9"/>
  <c r="E96" i="9"/>
  <c r="AM117" i="9"/>
  <c r="R79" i="9"/>
  <c r="I79" i="9"/>
  <c r="T117" i="9"/>
  <c r="C45" i="9"/>
  <c r="C13" i="9"/>
  <c r="C87" i="9"/>
  <c r="D21" i="9"/>
  <c r="S117" i="9"/>
  <c r="E21" i="9"/>
  <c r="C52" i="9"/>
  <c r="AJ21" i="9"/>
  <c r="O117" i="9"/>
  <c r="AP117" i="9"/>
  <c r="AT117" i="9"/>
  <c r="K117" i="9"/>
  <c r="R55" i="9"/>
  <c r="AA55" i="9"/>
  <c r="C85" i="9"/>
  <c r="AA96" i="9"/>
  <c r="E112" i="9"/>
  <c r="I39" i="9"/>
  <c r="AS21" i="9"/>
  <c r="C10" i="9"/>
  <c r="C21" i="9" s="1"/>
  <c r="X117" i="9"/>
  <c r="AJ55" i="9"/>
  <c r="R112" i="9"/>
  <c r="L117" i="9"/>
  <c r="F117" i="9"/>
  <c r="AJ39" i="9"/>
  <c r="I112" i="9"/>
  <c r="AV117" i="9"/>
  <c r="R96" i="9"/>
  <c r="C91" i="9"/>
  <c r="AB117" i="9"/>
  <c r="C73" i="9"/>
  <c r="C109" i="9"/>
  <c r="C15" i="9"/>
  <c r="C12" i="9"/>
  <c r="AU117" i="9"/>
  <c r="C88" i="9"/>
  <c r="C49" i="9"/>
  <c r="D39" i="9"/>
  <c r="C26" i="9"/>
  <c r="C39" i="9" s="1"/>
  <c r="C46" i="9"/>
  <c r="C84" i="9"/>
  <c r="C86" i="9"/>
  <c r="E55" i="9"/>
  <c r="I21" i="9"/>
  <c r="AG117" i="9"/>
  <c r="D96" i="9"/>
  <c r="D112" i="9"/>
  <c r="C101" i="9"/>
  <c r="R21" i="9"/>
  <c r="AD117" i="9"/>
  <c r="D55" i="9"/>
  <c r="C44" i="9"/>
  <c r="AA79" i="9"/>
  <c r="E79" i="9"/>
  <c r="C70" i="9"/>
  <c r="C79" i="9" s="1"/>
  <c r="AA112" i="9"/>
  <c r="C105" i="9"/>
  <c r="E39" i="9"/>
  <c r="D65" i="9"/>
  <c r="C60" i="9"/>
  <c r="C65" i="9" s="1"/>
  <c r="AJ112" i="9"/>
  <c r="C90" i="9"/>
  <c r="AS96" i="9"/>
  <c r="D79" i="9"/>
  <c r="AS117" i="9" l="1"/>
  <c r="I117" i="9"/>
  <c r="R117" i="9"/>
  <c r="AA117" i="9"/>
  <c r="AJ117" i="9"/>
  <c r="E117" i="9"/>
  <c r="C112" i="9"/>
  <c r="C96" i="9"/>
  <c r="D117" i="9"/>
  <c r="C55" i="9"/>
  <c r="C117" i="9" l="1"/>
</calcChain>
</file>

<file path=xl/sharedStrings.xml><?xml version="1.0" encoding="utf-8"?>
<sst xmlns="http://schemas.openxmlformats.org/spreadsheetml/2006/main" count="184" uniqueCount="133">
  <si>
    <t>CD21</t>
  </si>
  <si>
    <t>CD25</t>
  </si>
  <si>
    <t>CD39</t>
  </si>
  <si>
    <t>CD58</t>
  </si>
  <si>
    <t>CD71</t>
  </si>
  <si>
    <t>CD89</t>
  </si>
  <si>
    <t>CD70-90</t>
  </si>
  <si>
    <t>% jeune -9ans</t>
  </si>
  <si>
    <t>% de jeune</t>
  </si>
  <si>
    <t>Nb total de jeune</t>
  </si>
  <si>
    <t>NB joueur total</t>
  </si>
  <si>
    <t>EFB total</t>
  </si>
  <si>
    <t>NOMBRE JEUNES</t>
  </si>
  <si>
    <t>MINIBAD</t>
  </si>
  <si>
    <t>POUSSIN</t>
  </si>
  <si>
    <t>BENJAMIN</t>
  </si>
  <si>
    <t>MINIME</t>
  </si>
  <si>
    <t>CADET</t>
  </si>
  <si>
    <t>JUNIOR</t>
  </si>
  <si>
    <t>INS_NUMERO_DEPT</t>
  </si>
  <si>
    <t>INS_NOM</t>
  </si>
  <si>
    <t>nb_joueur</t>
  </si>
  <si>
    <t>nb_h</t>
  </si>
  <si>
    <t>nb_d</t>
  </si>
  <si>
    <t>nb_joueur_mbad</t>
  </si>
  <si>
    <t>nb_h_mbad</t>
  </si>
  <si>
    <t>nb_d_mbad</t>
  </si>
  <si>
    <t>nb_joueur_Pou</t>
  </si>
  <si>
    <t>nb_h_Pou</t>
  </si>
  <si>
    <t>nb_d_Pou</t>
  </si>
  <si>
    <t>nb_joueur_Pou1</t>
  </si>
  <si>
    <t>nb_h_Pou1</t>
  </si>
  <si>
    <t>nb_d_Pou1</t>
  </si>
  <si>
    <t>nb_joueur_Pou2</t>
  </si>
  <si>
    <t>nb_h_Pou2</t>
  </si>
  <si>
    <t>nb_d_Pou2</t>
  </si>
  <si>
    <t>nb_joueur_Ben</t>
  </si>
  <si>
    <t>nb_h_Ben</t>
  </si>
  <si>
    <t>nb_d_Ben</t>
  </si>
  <si>
    <t>nb_joueur_Ben1</t>
  </si>
  <si>
    <t>nb_h_Ben1</t>
  </si>
  <si>
    <t>nb_d_Ben1</t>
  </si>
  <si>
    <t>nb_joueur_Ben2</t>
  </si>
  <si>
    <t>nb_h_Ben2</t>
  </si>
  <si>
    <t>nb_d_Ben2</t>
  </si>
  <si>
    <t>nb_joueur_Min</t>
  </si>
  <si>
    <t>nb_h_Min</t>
  </si>
  <si>
    <t>nb_d_Min</t>
  </si>
  <si>
    <t>nb_joueur_Min1</t>
  </si>
  <si>
    <t>nb_h_Min1</t>
  </si>
  <si>
    <t>nb_d_Min1</t>
  </si>
  <si>
    <t>nb_joueur_Min2</t>
  </si>
  <si>
    <t>nb_h_Min2</t>
  </si>
  <si>
    <t>nb_d_Min2</t>
  </si>
  <si>
    <t>nb_joueur_Cad</t>
  </si>
  <si>
    <t>nb_h_Cad</t>
  </si>
  <si>
    <t>nb_d_Cad</t>
  </si>
  <si>
    <t>nb_joueur_Cad1</t>
  </si>
  <si>
    <t>nb_h_Cad1</t>
  </si>
  <si>
    <t>nb_d_Cad1</t>
  </si>
  <si>
    <t>nb_joueur_Cad2</t>
  </si>
  <si>
    <t>nb_h_Cad2</t>
  </si>
  <si>
    <t>nb_d_Cad2</t>
  </si>
  <si>
    <t>nb_joueur_Jun</t>
  </si>
  <si>
    <t>nb_h_Jun</t>
  </si>
  <si>
    <t>nb_d_Jun</t>
  </si>
  <si>
    <t>nb_joueur_Jun1</t>
  </si>
  <si>
    <t>nb_h_Jun1</t>
  </si>
  <si>
    <t>nb_d_Jun1</t>
  </si>
  <si>
    <t>nb_joueur_Jun2</t>
  </si>
  <si>
    <t>nb_h_Jun2</t>
  </si>
  <si>
    <t>nb_d_Jun2</t>
  </si>
  <si>
    <t>ALC Longvic Badminton</t>
  </si>
  <si>
    <t>Arc Badminton Club</t>
  </si>
  <si>
    <t>Assoc.sportive Quetignoise</t>
  </si>
  <si>
    <t>Badminton Club Dijonnais</t>
  </si>
  <si>
    <t>Badminton de Gevrey-Chambertin</t>
  </si>
  <si>
    <t>Les Frappés du Volant-Badminton Sombernon</t>
  </si>
  <si>
    <t>Union Sportive des Cheminots Dijonnais</t>
  </si>
  <si>
    <t>Comité Départemental 21</t>
  </si>
  <si>
    <t>TOTAL 21</t>
  </si>
  <si>
    <t>Ass. Sport. Cult. Automobiles Peugeot</t>
  </si>
  <si>
    <t>Badminton Club Etupes</t>
  </si>
  <si>
    <t>Badminton Club Pays de Maîche</t>
  </si>
  <si>
    <t>Badminton Val De Morteau</t>
  </si>
  <si>
    <t>Badminton Valdahon Vercel</t>
  </si>
  <si>
    <t>Baume-les-dames Bad. Doubs Centr</t>
  </si>
  <si>
    <t>Volant Bisontin</t>
  </si>
  <si>
    <t>Volant des Isles du Doubs</t>
  </si>
  <si>
    <t>Comité Départemental 25</t>
  </si>
  <si>
    <t>TOTAL 25</t>
  </si>
  <si>
    <t>Amicale Laique Lons Le Saunier</t>
  </si>
  <si>
    <t>Arbois Badminton Club</t>
  </si>
  <si>
    <t>Badminton Dolois</t>
  </si>
  <si>
    <t>Badminton Salinois</t>
  </si>
  <si>
    <t>Champa' Bad</t>
  </si>
  <si>
    <t>Prole Badminton Saint Claude</t>
  </si>
  <si>
    <t>Comité Départemental 39</t>
  </si>
  <si>
    <t>TOTAL 39</t>
  </si>
  <si>
    <t>Union Cosnoise Sportive Esprit Bad</t>
  </si>
  <si>
    <t>Comité Départemental 58</t>
  </si>
  <si>
    <t>TOTAL 58</t>
  </si>
  <si>
    <t>Badminton Lure Citers</t>
  </si>
  <si>
    <t>Badminton Vesoul</t>
  </si>
  <si>
    <t>Rioz Bad</t>
  </si>
  <si>
    <t xml:space="preserve">Badminton Club Belfortais </t>
  </si>
  <si>
    <t>TOTAL 70/90</t>
  </si>
  <si>
    <t>Badminton Club Blanzy</t>
  </si>
  <si>
    <t>Badminton Club Saint-Marcel</t>
  </si>
  <si>
    <t>Badminton Epinac Club</t>
  </si>
  <si>
    <t>Badminton Maconnais</t>
  </si>
  <si>
    <t>Botoret Badminton Club</t>
  </si>
  <si>
    <t>Club de Badminton de Bourbon-Lancy</t>
  </si>
  <si>
    <t>Tournus Badminton</t>
  </si>
  <si>
    <t>TOTAL 71</t>
  </si>
  <si>
    <t>Ass. Badminton Bourgogne Avallon</t>
  </si>
  <si>
    <t>Asso.sportive Tonnerroise</t>
  </si>
  <si>
    <t>Badminton Club Villeneuvien</t>
  </si>
  <si>
    <t>Club de Badminton Noyers/Ancy le Franc</t>
  </si>
  <si>
    <t>Sens Olympique Badminton Club</t>
  </si>
  <si>
    <t>Union Sportive Jovinienne</t>
  </si>
  <si>
    <t xml:space="preserve">Stade Auxerrois </t>
  </si>
  <si>
    <t>TOTAL 89</t>
  </si>
  <si>
    <t>TOTAL BFC</t>
  </si>
  <si>
    <t>Répartition des jeunes au sein des club EFB</t>
  </si>
  <si>
    <t>LBFCBad</t>
  </si>
  <si>
    <t>Amicale Laïque Hericourt</t>
  </si>
  <si>
    <t>Comité départemental 70-90</t>
  </si>
  <si>
    <t>Comité départemental 71</t>
  </si>
  <si>
    <t>Comité départemental 89</t>
  </si>
  <si>
    <t>Chalon-sur-Saone Badminton Club</t>
  </si>
  <si>
    <t>Badminton Damparis 39</t>
  </si>
  <si>
    <t>Asptt Badminton Besançon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</si>
</sst>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48"/>
      <color theme="1"/>
      <name val="Calibri"/>
      <family val="2"/>
      <scheme val="minor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4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5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D4DE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52"/>
        <bgColor indexed="53"/>
      </patternFill>
    </fill>
    <fill>
      <patternFill patternType="solid">
        <fgColor indexed="53"/>
        <bgColor indexed="52"/>
      </patternFill>
    </fill>
    <fill>
      <patternFill patternType="solid">
        <fgColor theme="5"/>
        <bgColor indexed="53"/>
      </patternFill>
    </fill>
    <fill>
      <patternFill patternType="solid">
        <fgColor theme="5"/>
        <bgColor indexed="52"/>
      </patternFill>
    </fill>
    <fill>
      <patternFill patternType="solid">
        <fgColor rgb="FFFF3399"/>
        <bgColor indexed="61"/>
      </patternFill>
    </fill>
    <fill>
      <patternFill patternType="solid">
        <fgColor rgb="FFFF3399"/>
        <bgColor indexed="53"/>
      </patternFill>
    </fill>
    <fill>
      <patternFill patternType="solid">
        <fgColor rgb="FF0099FF"/>
        <bgColor indexed="21"/>
      </patternFill>
    </fill>
    <fill>
      <patternFill patternType="solid">
        <fgColor rgb="FF0099FF"/>
        <bgColor indexed="53"/>
      </patternFill>
    </fill>
    <fill>
      <patternFill patternType="solid">
        <fgColor theme="9"/>
        <bgColor indexed="21"/>
      </patternFill>
    </fill>
    <fill>
      <patternFill patternType="solid">
        <fgColor theme="9"/>
        <bgColor indexed="53"/>
      </patternFill>
    </fill>
    <fill>
      <patternFill patternType="solid">
        <fgColor rgb="FF99FF66"/>
        <bgColor indexed="55"/>
      </patternFill>
    </fill>
    <fill>
      <patternFill patternType="solid">
        <fgColor rgb="FF99FF66"/>
        <bgColor indexed="5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66FF"/>
        <bgColor indexed="56"/>
      </patternFill>
    </fill>
    <fill>
      <patternFill patternType="solid">
        <fgColor rgb="FF6666FF"/>
        <bgColor indexed="53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thin">
        <color indexed="64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 style="medium">
        <color indexed="64"/>
      </right>
      <top/>
      <bottom style="medium">
        <color theme="1"/>
      </bottom>
      <diagonal/>
    </border>
  </borders>
  <cellStyleXfs count="1">
    <xf numFmtId="0" fontId="0" fillId="0" borderId="0"/>
  </cellStyleXfs>
  <cellXfs count="281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11" borderId="8" xfId="0" applyFill="1" applyBorder="1"/>
    <xf numFmtId="0" fontId="0" fillId="11" borderId="9" xfId="0" applyFill="1" applyBorder="1"/>
    <xf numFmtId="0" fontId="0" fillId="11" borderId="17" xfId="0" applyFill="1" applyBorder="1"/>
    <xf numFmtId="0" fontId="1" fillId="0" borderId="0" xfId="0" applyFont="1"/>
    <xf numFmtId="0" fontId="1" fillId="11" borderId="5" xfId="0" applyFont="1" applyFill="1" applyBorder="1"/>
    <xf numFmtId="0" fontId="1" fillId="11" borderId="18" xfId="0" applyFont="1" applyFill="1" applyBorder="1"/>
    <xf numFmtId="0" fontId="0" fillId="11" borderId="3" xfId="0" applyFill="1" applyBorder="1"/>
    <xf numFmtId="0" fontId="0" fillId="11" borderId="18" xfId="0" applyFill="1" applyBorder="1"/>
    <xf numFmtId="0" fontId="0" fillId="11" borderId="4" xfId="0" applyFill="1" applyBorder="1"/>
    <xf numFmtId="0" fontId="0" fillId="11" borderId="19" xfId="0" applyFill="1" applyBorder="1"/>
    <xf numFmtId="0" fontId="5" fillId="0" borderId="0" xfId="0" applyFont="1"/>
    <xf numFmtId="0" fontId="5" fillId="0" borderId="5" xfId="0" applyFont="1" applyBorder="1"/>
    <xf numFmtId="0" fontId="5" fillId="0" borderId="3" xfId="0" applyFont="1" applyBorder="1"/>
    <xf numFmtId="0" fontId="5" fillId="0" borderId="18" xfId="0" applyFont="1" applyBorder="1"/>
    <xf numFmtId="0" fontId="5" fillId="0" borderId="4" xfId="0" applyFont="1" applyBorder="1"/>
    <xf numFmtId="0" fontId="5" fillId="0" borderId="19" xfId="0" applyFont="1" applyBorder="1"/>
    <xf numFmtId="0" fontId="1" fillId="12" borderId="8" xfId="0" applyFont="1" applyFill="1" applyBorder="1"/>
    <xf numFmtId="0" fontId="0" fillId="13" borderId="8" xfId="0" applyFill="1" applyBorder="1"/>
    <xf numFmtId="0" fontId="0" fillId="13" borderId="17" xfId="0" applyFill="1" applyBorder="1"/>
    <xf numFmtId="0" fontId="0" fillId="14" borderId="17" xfId="0" applyFill="1" applyBorder="1"/>
    <xf numFmtId="0" fontId="1" fillId="12" borderId="5" xfId="0" applyFont="1" applyFill="1" applyBorder="1"/>
    <xf numFmtId="0" fontId="1" fillId="12" borderId="3" xfId="0" applyFont="1" applyFill="1" applyBorder="1"/>
    <xf numFmtId="0" fontId="0" fillId="13" borderId="3" xfId="0" applyFill="1" applyBorder="1"/>
    <xf numFmtId="0" fontId="0" fillId="13" borderId="18" xfId="0" applyFill="1" applyBorder="1"/>
    <xf numFmtId="0" fontId="0" fillId="14" borderId="18" xfId="0" applyFill="1" applyBorder="1"/>
    <xf numFmtId="0" fontId="0" fillId="13" borderId="19" xfId="0" applyFill="1" applyBorder="1"/>
    <xf numFmtId="0" fontId="0" fillId="14" borderId="19" xfId="0" applyFill="1" applyBorder="1"/>
    <xf numFmtId="0" fontId="0" fillId="14" borderId="4" xfId="0" applyFill="1" applyBorder="1"/>
    <xf numFmtId="0" fontId="1" fillId="15" borderId="8" xfId="0" applyFont="1" applyFill="1" applyBorder="1"/>
    <xf numFmtId="0" fontId="0" fillId="16" borderId="8" xfId="0" applyFill="1" applyBorder="1"/>
    <xf numFmtId="0" fontId="0" fillId="16" borderId="17" xfId="0" applyFill="1" applyBorder="1"/>
    <xf numFmtId="0" fontId="0" fillId="15" borderId="17" xfId="0" applyFill="1" applyBorder="1"/>
    <xf numFmtId="0" fontId="1" fillId="15" borderId="5" xfId="0" applyFont="1" applyFill="1" applyBorder="1"/>
    <xf numFmtId="0" fontId="1" fillId="15" borderId="3" xfId="0" applyFont="1" applyFill="1" applyBorder="1"/>
    <xf numFmtId="0" fontId="0" fillId="16" borderId="3" xfId="0" applyFill="1" applyBorder="1"/>
    <xf numFmtId="0" fontId="0" fillId="16" borderId="18" xfId="0" applyFill="1" applyBorder="1"/>
    <xf numFmtId="0" fontId="0" fillId="15" borderId="18" xfId="0" applyFill="1" applyBorder="1"/>
    <xf numFmtId="0" fontId="0" fillId="16" borderId="19" xfId="0" applyFill="1" applyBorder="1"/>
    <xf numFmtId="0" fontId="0" fillId="15" borderId="19" xfId="0" applyFill="1" applyBorder="1"/>
    <xf numFmtId="0" fontId="0" fillId="15" borderId="4" xfId="0" applyFill="1" applyBorder="1"/>
    <xf numFmtId="0" fontId="1" fillId="0" borderId="5" xfId="0" applyFont="1" applyBorder="1"/>
    <xf numFmtId="0" fontId="1" fillId="0" borderId="3" xfId="0" applyFont="1" applyBorder="1"/>
    <xf numFmtId="0" fontId="1" fillId="0" borderId="18" xfId="0" applyFont="1" applyBorder="1"/>
    <xf numFmtId="0" fontId="1" fillId="0" borderId="4" xfId="0" applyFont="1" applyBorder="1"/>
    <xf numFmtId="0" fontId="1" fillId="0" borderId="19" xfId="0" applyFont="1" applyBorder="1"/>
    <xf numFmtId="0" fontId="1" fillId="17" borderId="10" xfId="0" applyFont="1" applyFill="1" applyBorder="1"/>
    <xf numFmtId="0" fontId="1" fillId="17" borderId="1" xfId="0" applyFont="1" applyFill="1" applyBorder="1"/>
    <xf numFmtId="0" fontId="0" fillId="18" borderId="1" xfId="0" applyFill="1" applyBorder="1"/>
    <xf numFmtId="0" fontId="0" fillId="18" borderId="13" xfId="0" applyFill="1" applyBorder="1"/>
    <xf numFmtId="0" fontId="0" fillId="17" borderId="13" xfId="0" applyFill="1" applyBorder="1"/>
    <xf numFmtId="0" fontId="0" fillId="18" borderId="15" xfId="0" applyFill="1" applyBorder="1"/>
    <xf numFmtId="0" fontId="0" fillId="17" borderId="15" xfId="0" applyFill="1" applyBorder="1"/>
    <xf numFmtId="0" fontId="0" fillId="17" borderId="2" xfId="0" applyFill="1" applyBorder="1"/>
    <xf numFmtId="0" fontId="1" fillId="17" borderId="11" xfId="0" applyFont="1" applyFill="1" applyBorder="1"/>
    <xf numFmtId="0" fontId="1" fillId="17" borderId="8" xfId="0" applyFont="1" applyFill="1" applyBorder="1"/>
    <xf numFmtId="0" fontId="0" fillId="18" borderId="8" xfId="0" applyFill="1" applyBorder="1"/>
    <xf numFmtId="0" fontId="0" fillId="18" borderId="0" xfId="0" applyFill="1"/>
    <xf numFmtId="0" fontId="0" fillId="17" borderId="0" xfId="0" applyFill="1"/>
    <xf numFmtId="0" fontId="0" fillId="18" borderId="17" xfId="0" applyFill="1" applyBorder="1"/>
    <xf numFmtId="0" fontId="0" fillId="17" borderId="17" xfId="0" applyFill="1" applyBorder="1"/>
    <xf numFmtId="0" fontId="0" fillId="17" borderId="9" xfId="0" applyFill="1" applyBorder="1"/>
    <xf numFmtId="0" fontId="1" fillId="17" borderId="12" xfId="0" applyFont="1" applyFill="1" applyBorder="1"/>
    <xf numFmtId="0" fontId="1" fillId="17" borderId="6" xfId="0" applyFont="1" applyFill="1" applyBorder="1"/>
    <xf numFmtId="0" fontId="0" fillId="18" borderId="6" xfId="0" applyFill="1" applyBorder="1"/>
    <xf numFmtId="0" fontId="0" fillId="18" borderId="14" xfId="0" applyFill="1" applyBorder="1"/>
    <xf numFmtId="0" fontId="0" fillId="17" borderId="14" xfId="0" applyFill="1" applyBorder="1"/>
    <xf numFmtId="0" fontId="0" fillId="18" borderId="16" xfId="0" applyFill="1" applyBorder="1"/>
    <xf numFmtId="0" fontId="0" fillId="17" borderId="16" xfId="0" applyFill="1" applyBorder="1"/>
    <xf numFmtId="0" fontId="0" fillId="17" borderId="7" xfId="0" applyFill="1" applyBorder="1"/>
    <xf numFmtId="0" fontId="1" fillId="17" borderId="5" xfId="0" applyFont="1" applyFill="1" applyBorder="1"/>
    <xf numFmtId="0" fontId="1" fillId="17" borderId="3" xfId="0" applyFont="1" applyFill="1" applyBorder="1"/>
    <xf numFmtId="0" fontId="0" fillId="18" borderId="3" xfId="0" applyFill="1" applyBorder="1"/>
    <xf numFmtId="0" fontId="0" fillId="18" borderId="18" xfId="0" applyFill="1" applyBorder="1"/>
    <xf numFmtId="0" fontId="0" fillId="17" borderId="18" xfId="0" applyFill="1" applyBorder="1"/>
    <xf numFmtId="0" fontId="0" fillId="18" borderId="19" xfId="0" applyFill="1" applyBorder="1"/>
    <xf numFmtId="0" fontId="0" fillId="17" borderId="19" xfId="0" applyFill="1" applyBorder="1"/>
    <xf numFmtId="0" fontId="0" fillId="17" borderId="4" xfId="0" applyFill="1" applyBorder="1"/>
    <xf numFmtId="0" fontId="1" fillId="19" borderId="8" xfId="0" applyFont="1" applyFill="1" applyBorder="1"/>
    <xf numFmtId="0" fontId="0" fillId="20" borderId="8" xfId="0" applyFill="1" applyBorder="1"/>
    <xf numFmtId="0" fontId="0" fillId="20" borderId="17" xfId="0" applyFill="1" applyBorder="1"/>
    <xf numFmtId="0" fontId="0" fillId="19" borderId="17" xfId="0" applyFill="1" applyBorder="1"/>
    <xf numFmtId="0" fontId="1" fillId="19" borderId="5" xfId="0" applyFont="1" applyFill="1" applyBorder="1"/>
    <xf numFmtId="0" fontId="1" fillId="19" borderId="3" xfId="0" applyFont="1" applyFill="1" applyBorder="1"/>
    <xf numFmtId="0" fontId="0" fillId="20" borderId="3" xfId="0" applyFill="1" applyBorder="1"/>
    <xf numFmtId="0" fontId="0" fillId="20" borderId="18" xfId="0" applyFill="1" applyBorder="1"/>
    <xf numFmtId="0" fontId="0" fillId="19" borderId="18" xfId="0" applyFill="1" applyBorder="1"/>
    <xf numFmtId="0" fontId="0" fillId="20" borderId="19" xfId="0" applyFill="1" applyBorder="1"/>
    <xf numFmtId="0" fontId="0" fillId="19" borderId="19" xfId="0" applyFill="1" applyBorder="1"/>
    <xf numFmtId="0" fontId="0" fillId="19" borderId="4" xfId="0" applyFill="1" applyBorder="1"/>
    <xf numFmtId="0" fontId="1" fillId="21" borderId="8" xfId="0" applyFont="1" applyFill="1" applyBorder="1"/>
    <xf numFmtId="0" fontId="0" fillId="22" borderId="8" xfId="0" applyFill="1" applyBorder="1"/>
    <xf numFmtId="0" fontId="0" fillId="22" borderId="17" xfId="0" applyFill="1" applyBorder="1"/>
    <xf numFmtId="0" fontId="0" fillId="21" borderId="17" xfId="0" applyFill="1" applyBorder="1"/>
    <xf numFmtId="0" fontId="1" fillId="21" borderId="5" xfId="0" applyFont="1" applyFill="1" applyBorder="1"/>
    <xf numFmtId="0" fontId="1" fillId="21" borderId="3" xfId="0" applyFont="1" applyFill="1" applyBorder="1"/>
    <xf numFmtId="0" fontId="0" fillId="22" borderId="3" xfId="0" applyFill="1" applyBorder="1"/>
    <xf numFmtId="0" fontId="0" fillId="22" borderId="18" xfId="0" applyFill="1" applyBorder="1"/>
    <xf numFmtId="0" fontId="0" fillId="21" borderId="18" xfId="0" applyFill="1" applyBorder="1"/>
    <xf numFmtId="0" fontId="0" fillId="22" borderId="19" xfId="0" applyFill="1" applyBorder="1"/>
    <xf numFmtId="0" fontId="0" fillId="21" borderId="19" xfId="0" applyFill="1" applyBorder="1"/>
    <xf numFmtId="0" fontId="0" fillId="21" borderId="4" xfId="0" applyFill="1" applyBorder="1"/>
    <xf numFmtId="0" fontId="1" fillId="2" borderId="5" xfId="0" applyFont="1" applyFill="1" applyBorder="1"/>
    <xf numFmtId="0" fontId="1" fillId="2" borderId="3" xfId="0" applyFont="1" applyFill="1" applyBorder="1"/>
    <xf numFmtId="0" fontId="1" fillId="2" borderId="18" xfId="0" applyFont="1" applyFill="1" applyBorder="1"/>
    <xf numFmtId="0" fontId="1" fillId="2" borderId="19" xfId="0" applyFont="1" applyFill="1" applyBorder="1"/>
    <xf numFmtId="0" fontId="1" fillId="2" borderId="4" xfId="0" applyFont="1" applyFill="1" applyBorder="1"/>
    <xf numFmtId="0" fontId="0" fillId="13" borderId="20" xfId="0" applyFill="1" applyBorder="1"/>
    <xf numFmtId="0" fontId="0" fillId="13" borderId="21" xfId="0" applyFill="1" applyBorder="1"/>
    <xf numFmtId="0" fontId="0" fillId="14" borderId="21" xfId="0" applyFill="1" applyBorder="1"/>
    <xf numFmtId="0" fontId="0" fillId="13" borderId="22" xfId="0" applyFill="1" applyBorder="1"/>
    <xf numFmtId="0" fontId="0" fillId="13" borderId="23" xfId="0" applyFill="1" applyBorder="1"/>
    <xf numFmtId="0" fontId="0" fillId="14" borderId="23" xfId="0" applyFill="1" applyBorder="1"/>
    <xf numFmtId="0" fontId="0" fillId="14" borderId="24" xfId="0" applyFill="1" applyBorder="1"/>
    <xf numFmtId="0" fontId="0" fillId="13" borderId="25" xfId="0" applyFill="1" applyBorder="1"/>
    <xf numFmtId="0" fontId="0" fillId="13" borderId="0" xfId="0" applyFill="1" applyBorder="1"/>
    <xf numFmtId="0" fontId="0" fillId="14" borderId="0" xfId="0" applyFill="1" applyBorder="1"/>
    <xf numFmtId="0" fontId="0" fillId="14" borderId="26" xfId="0" applyFill="1" applyBorder="1"/>
    <xf numFmtId="0" fontId="0" fillId="13" borderId="27" xfId="0" applyFill="1" applyBorder="1"/>
    <xf numFmtId="0" fontId="0" fillId="13" borderId="28" xfId="0" applyFill="1" applyBorder="1"/>
    <xf numFmtId="0" fontId="0" fillId="14" borderId="28" xfId="0" applyFill="1" applyBorder="1"/>
    <xf numFmtId="0" fontId="0" fillId="13" borderId="29" xfId="0" applyFill="1" applyBorder="1"/>
    <xf numFmtId="0" fontId="0" fillId="13" borderId="30" xfId="0" applyFill="1" applyBorder="1"/>
    <xf numFmtId="0" fontId="0" fillId="14" borderId="30" xfId="0" applyFill="1" applyBorder="1"/>
    <xf numFmtId="0" fontId="0" fillId="14" borderId="31" xfId="0" applyFill="1" applyBorder="1"/>
    <xf numFmtId="0" fontId="1" fillId="24" borderId="32" xfId="0" applyFont="1" applyFill="1" applyBorder="1"/>
    <xf numFmtId="0" fontId="1" fillId="24" borderId="33" xfId="0" applyFont="1" applyFill="1" applyBorder="1"/>
    <xf numFmtId="0" fontId="0" fillId="25" borderId="33" xfId="0" applyFill="1" applyBorder="1"/>
    <xf numFmtId="0" fontId="0" fillId="25" borderId="34" xfId="0" applyFill="1" applyBorder="1"/>
    <xf numFmtId="0" fontId="6" fillId="24" borderId="34" xfId="0" applyFont="1" applyFill="1" applyBorder="1"/>
    <xf numFmtId="0" fontId="0" fillId="25" borderId="35" xfId="0" applyFill="1" applyBorder="1"/>
    <xf numFmtId="0" fontId="6" fillId="24" borderId="35" xfId="0" applyFont="1" applyFill="1" applyBorder="1"/>
    <xf numFmtId="0" fontId="6" fillId="24" borderId="36" xfId="0" applyFont="1" applyFill="1" applyBorder="1"/>
    <xf numFmtId="0" fontId="1" fillId="24" borderId="34" xfId="0" applyFont="1" applyFill="1" applyBorder="1"/>
    <xf numFmtId="0" fontId="1" fillId="21" borderId="37" xfId="0" applyFont="1" applyFill="1" applyBorder="1"/>
    <xf numFmtId="0" fontId="1" fillId="21" borderId="22" xfId="0" applyFont="1" applyFill="1" applyBorder="1"/>
    <xf numFmtId="0" fontId="0" fillId="22" borderId="22" xfId="0" applyFill="1" applyBorder="1"/>
    <xf numFmtId="0" fontId="0" fillId="22" borderId="21" xfId="0" applyFill="1" applyBorder="1"/>
    <xf numFmtId="0" fontId="0" fillId="21" borderId="21" xfId="0" applyFill="1" applyBorder="1"/>
    <xf numFmtId="0" fontId="0" fillId="22" borderId="23" xfId="0" applyFill="1" applyBorder="1"/>
    <xf numFmtId="0" fontId="0" fillId="21" borderId="23" xfId="0" applyFill="1" applyBorder="1"/>
    <xf numFmtId="0" fontId="0" fillId="21" borderId="23" xfId="0" quotePrefix="1" applyFill="1" applyBorder="1"/>
    <xf numFmtId="0" fontId="0" fillId="21" borderId="24" xfId="0" applyFill="1" applyBorder="1"/>
    <xf numFmtId="0" fontId="1" fillId="21" borderId="38" xfId="0" applyFont="1" applyFill="1" applyBorder="1"/>
    <xf numFmtId="0" fontId="0" fillId="22" borderId="0" xfId="0" applyFill="1" applyBorder="1"/>
    <xf numFmtId="0" fontId="0" fillId="21" borderId="0" xfId="0" applyFill="1" applyBorder="1"/>
    <xf numFmtId="0" fontId="0" fillId="21" borderId="26" xfId="0" applyFill="1" applyBorder="1"/>
    <xf numFmtId="0" fontId="1" fillId="21" borderId="39" xfId="0" applyFont="1" applyFill="1" applyBorder="1"/>
    <xf numFmtId="0" fontId="1" fillId="21" borderId="29" xfId="0" applyFont="1" applyFill="1" applyBorder="1"/>
    <xf numFmtId="0" fontId="0" fillId="22" borderId="29" xfId="0" applyFill="1" applyBorder="1"/>
    <xf numFmtId="0" fontId="0" fillId="22" borderId="28" xfId="0" applyFill="1" applyBorder="1"/>
    <xf numFmtId="0" fontId="0" fillId="21" borderId="28" xfId="0" applyFill="1" applyBorder="1"/>
    <xf numFmtId="0" fontId="0" fillId="22" borderId="30" xfId="0" applyFill="1" applyBorder="1"/>
    <xf numFmtId="0" fontId="0" fillId="21" borderId="30" xfId="0" applyFill="1" applyBorder="1"/>
    <xf numFmtId="0" fontId="0" fillId="21" borderId="31" xfId="0" applyFill="1" applyBorder="1"/>
    <xf numFmtId="0" fontId="1" fillId="19" borderId="37" xfId="0" applyFont="1" applyFill="1" applyBorder="1"/>
    <xf numFmtId="0" fontId="1" fillId="19" borderId="22" xfId="0" applyFont="1" applyFill="1" applyBorder="1"/>
    <xf numFmtId="0" fontId="0" fillId="20" borderId="22" xfId="0" applyFill="1" applyBorder="1"/>
    <xf numFmtId="0" fontId="0" fillId="20" borderId="21" xfId="0" applyFill="1" applyBorder="1"/>
    <xf numFmtId="0" fontId="0" fillId="19" borderId="21" xfId="0" applyFill="1" applyBorder="1"/>
    <xf numFmtId="0" fontId="0" fillId="20" borderId="23" xfId="0" applyFill="1" applyBorder="1"/>
    <xf numFmtId="0" fontId="0" fillId="19" borderId="23" xfId="0" applyFill="1" applyBorder="1"/>
    <xf numFmtId="0" fontId="0" fillId="19" borderId="24" xfId="0" applyFill="1" applyBorder="1"/>
    <xf numFmtId="0" fontId="1" fillId="19" borderId="38" xfId="0" applyFont="1" applyFill="1" applyBorder="1"/>
    <xf numFmtId="0" fontId="0" fillId="20" borderId="0" xfId="0" applyFill="1" applyBorder="1"/>
    <xf numFmtId="0" fontId="0" fillId="19" borderId="0" xfId="0" applyFill="1" applyBorder="1"/>
    <xf numFmtId="0" fontId="0" fillId="19" borderId="26" xfId="0" applyFill="1" applyBorder="1"/>
    <xf numFmtId="0" fontId="1" fillId="19" borderId="39" xfId="0" applyFont="1" applyFill="1" applyBorder="1"/>
    <xf numFmtId="0" fontId="1" fillId="19" borderId="29" xfId="0" applyFont="1" applyFill="1" applyBorder="1"/>
    <xf numFmtId="0" fontId="0" fillId="20" borderId="29" xfId="0" applyFill="1" applyBorder="1"/>
    <xf numFmtId="0" fontId="0" fillId="20" borderId="28" xfId="0" applyFill="1" applyBorder="1"/>
    <xf numFmtId="0" fontId="0" fillId="19" borderId="28" xfId="0" applyFill="1" applyBorder="1"/>
    <xf numFmtId="0" fontId="0" fillId="20" borderId="30" xfId="0" applyFill="1" applyBorder="1"/>
    <xf numFmtId="0" fontId="0" fillId="19" borderId="30" xfId="0" applyFill="1" applyBorder="1"/>
    <xf numFmtId="0" fontId="0" fillId="19" borderId="31" xfId="0" applyFill="1" applyBorder="1"/>
    <xf numFmtId="0" fontId="1" fillId="15" borderId="37" xfId="0" applyFont="1" applyFill="1" applyBorder="1"/>
    <xf numFmtId="0" fontId="1" fillId="15" borderId="22" xfId="0" applyFont="1" applyFill="1" applyBorder="1"/>
    <xf numFmtId="0" fontId="0" fillId="16" borderId="22" xfId="0" applyFill="1" applyBorder="1"/>
    <xf numFmtId="0" fontId="0" fillId="16" borderId="21" xfId="0" applyFill="1" applyBorder="1"/>
    <xf numFmtId="0" fontId="0" fillId="15" borderId="21" xfId="0" applyFill="1" applyBorder="1"/>
    <xf numFmtId="0" fontId="0" fillId="16" borderId="23" xfId="0" applyFill="1" applyBorder="1"/>
    <xf numFmtId="0" fontId="0" fillId="15" borderId="23" xfId="0" applyFill="1" applyBorder="1"/>
    <xf numFmtId="0" fontId="0" fillId="15" borderId="24" xfId="0" applyFill="1" applyBorder="1"/>
    <xf numFmtId="0" fontId="1" fillId="15" borderId="38" xfId="0" applyFont="1" applyFill="1" applyBorder="1"/>
    <xf numFmtId="0" fontId="0" fillId="16" borderId="0" xfId="0" applyFill="1" applyBorder="1"/>
    <xf numFmtId="0" fontId="0" fillId="15" borderId="0" xfId="0" applyFill="1" applyBorder="1"/>
    <xf numFmtId="0" fontId="0" fillId="15" borderId="26" xfId="0" applyFill="1" applyBorder="1"/>
    <xf numFmtId="0" fontId="1" fillId="15" borderId="39" xfId="0" applyFont="1" applyFill="1" applyBorder="1"/>
    <xf numFmtId="0" fontId="1" fillId="15" borderId="29" xfId="0" applyFont="1" applyFill="1" applyBorder="1"/>
    <xf numFmtId="0" fontId="0" fillId="16" borderId="29" xfId="0" applyFill="1" applyBorder="1"/>
    <xf numFmtId="0" fontId="0" fillId="16" borderId="28" xfId="0" applyFill="1" applyBorder="1"/>
    <xf numFmtId="0" fontId="0" fillId="15" borderId="28" xfId="0" applyFill="1" applyBorder="1"/>
    <xf numFmtId="0" fontId="0" fillId="16" borderId="30" xfId="0" applyFill="1" applyBorder="1"/>
    <xf numFmtId="0" fontId="0" fillId="15" borderId="30" xfId="0" applyFill="1" applyBorder="1"/>
    <xf numFmtId="0" fontId="0" fillId="15" borderId="31" xfId="0" applyFill="1" applyBorder="1"/>
    <xf numFmtId="0" fontId="1" fillId="12" borderId="37" xfId="0" applyFont="1" applyFill="1" applyBorder="1"/>
    <xf numFmtId="0" fontId="1" fillId="12" borderId="22" xfId="0" applyFont="1" applyFill="1" applyBorder="1"/>
    <xf numFmtId="0" fontId="1" fillId="12" borderId="38" xfId="0" applyFont="1" applyFill="1" applyBorder="1"/>
    <xf numFmtId="0" fontId="1" fillId="12" borderId="39" xfId="0" applyFont="1" applyFill="1" applyBorder="1"/>
    <xf numFmtId="0" fontId="1" fillId="12" borderId="29" xfId="0" applyFont="1" applyFill="1" applyBorder="1"/>
    <xf numFmtId="0" fontId="1" fillId="11" borderId="37" xfId="0" applyFont="1" applyFill="1" applyBorder="1"/>
    <xf numFmtId="0" fontId="1" fillId="11" borderId="21" xfId="0" applyFont="1" applyFill="1" applyBorder="1"/>
    <xf numFmtId="0" fontId="0" fillId="11" borderId="22" xfId="0" applyFill="1" applyBorder="1"/>
    <xf numFmtId="0" fontId="0" fillId="11" borderId="21" xfId="0" applyFill="1" applyBorder="1"/>
    <xf numFmtId="0" fontId="0" fillId="11" borderId="40" xfId="0" applyFill="1" applyBorder="1"/>
    <xf numFmtId="0" fontId="0" fillId="11" borderId="23" xfId="0" applyFill="1" applyBorder="1"/>
    <xf numFmtId="0" fontId="0" fillId="11" borderId="24" xfId="0" applyFill="1" applyBorder="1"/>
    <xf numFmtId="0" fontId="1" fillId="11" borderId="38" xfId="0" applyFont="1" applyFill="1" applyBorder="1"/>
    <xf numFmtId="0" fontId="1" fillId="11" borderId="0" xfId="0" applyFont="1" applyFill="1" applyBorder="1"/>
    <xf numFmtId="0" fontId="0" fillId="11" borderId="0" xfId="0" applyFill="1" applyBorder="1"/>
    <xf numFmtId="0" fontId="0" fillId="11" borderId="26" xfId="0" applyFill="1" applyBorder="1"/>
    <xf numFmtId="0" fontId="1" fillId="11" borderId="39" xfId="0" applyFont="1" applyFill="1" applyBorder="1"/>
    <xf numFmtId="0" fontId="1" fillId="11" borderId="28" xfId="0" applyFont="1" applyFill="1" applyBorder="1"/>
    <xf numFmtId="0" fontId="0" fillId="11" borderId="29" xfId="0" applyFill="1" applyBorder="1"/>
    <xf numFmtId="0" fontId="0" fillId="11" borderId="28" xfId="0" applyFill="1" applyBorder="1"/>
    <xf numFmtId="0" fontId="0" fillId="11" borderId="41" xfId="0" applyFill="1" applyBorder="1"/>
    <xf numFmtId="0" fontId="0" fillId="11" borderId="30" xfId="0" applyFill="1" applyBorder="1"/>
    <xf numFmtId="0" fontId="0" fillId="11" borderId="31" xfId="0" applyFill="1" applyBorder="1"/>
    <xf numFmtId="0" fontId="0" fillId="13" borderId="24" xfId="0" applyFill="1" applyBorder="1"/>
    <xf numFmtId="0" fontId="0" fillId="13" borderId="26" xfId="0" applyFill="1" applyBorder="1"/>
    <xf numFmtId="0" fontId="0" fillId="13" borderId="31" xfId="0" applyFill="1" applyBorder="1"/>
    <xf numFmtId="0" fontId="9" fillId="4" borderId="0" xfId="0" applyFont="1" applyFill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0" fontId="8" fillId="10" borderId="0" xfId="0" applyFont="1" applyFill="1" applyAlignment="1">
      <alignment horizontal="left" vertical="center"/>
    </xf>
    <xf numFmtId="0" fontId="8" fillId="9" borderId="0" xfId="0" applyFont="1" applyFill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8" fillId="6" borderId="0" xfId="0" applyFont="1" applyFill="1" applyAlignment="1">
      <alignment horizontal="left" vertical="center"/>
    </xf>
    <xf numFmtId="0" fontId="4" fillId="6" borderId="0" xfId="0" applyFont="1" applyFill="1" applyBorder="1" applyAlignment="1">
      <alignment vertical="center"/>
    </xf>
    <xf numFmtId="0" fontId="4" fillId="6" borderId="14" xfId="0" applyFont="1" applyFill="1" applyBorder="1" applyAlignment="1">
      <alignment vertical="center"/>
    </xf>
    <xf numFmtId="0" fontId="4" fillId="6" borderId="9" xfId="0" applyFont="1" applyFill="1" applyBorder="1" applyAlignment="1">
      <alignment vertical="center"/>
    </xf>
    <xf numFmtId="0" fontId="4" fillId="6" borderId="7" xfId="0" applyFont="1" applyFill="1" applyBorder="1" applyAlignment="1">
      <alignment vertical="center"/>
    </xf>
    <xf numFmtId="0" fontId="4" fillId="6" borderId="17" xfId="0" applyFont="1" applyFill="1" applyBorder="1" applyAlignment="1">
      <alignment vertical="center"/>
    </xf>
    <xf numFmtId="0" fontId="4" fillId="6" borderId="16" xfId="0" applyFont="1" applyFill="1" applyBorder="1" applyAlignment="1">
      <alignment vertical="center"/>
    </xf>
    <xf numFmtId="0" fontId="4" fillId="6" borderId="8" xfId="0" applyFont="1" applyFill="1" applyBorder="1" applyAlignment="1">
      <alignment vertical="center"/>
    </xf>
    <xf numFmtId="0" fontId="4" fillId="6" borderId="6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4" fillId="6" borderId="13" xfId="0" applyFont="1" applyFill="1" applyBorder="1" applyAlignment="1">
      <alignment vertical="center"/>
    </xf>
    <xf numFmtId="0" fontId="4" fillId="6" borderId="15" xfId="0" applyFont="1" applyFill="1" applyBorder="1" applyAlignment="1">
      <alignment vertical="center"/>
    </xf>
    <xf numFmtId="0" fontId="4" fillId="6" borderId="2" xfId="0" applyFont="1" applyFill="1" applyBorder="1" applyAlignment="1">
      <alignment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7" fillId="23" borderId="0" xfId="0" applyFont="1" applyFill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1" fillId="5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left" vertical="center"/>
    </xf>
    <xf numFmtId="0" fontId="11" fillId="9" borderId="0" xfId="0" applyFont="1" applyFill="1" applyAlignment="1">
      <alignment horizontal="left" vertical="center"/>
    </xf>
    <xf numFmtId="0" fontId="11" fillId="10" borderId="0" xfId="0" applyFont="1" applyFill="1" applyAlignment="1">
      <alignment horizontal="left" vertical="center"/>
    </xf>
    <xf numFmtId="0" fontId="10" fillId="4" borderId="0" xfId="0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66"/>
      <color rgb="FF99FF99"/>
      <color rgb="FFCCFF99"/>
      <color rgb="FF6666FF"/>
      <color rgb="FFFF99FF"/>
      <color rgb="FFFD4D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Evolution licences</a:t>
            </a:r>
            <a:r>
              <a:rPr lang="en-US" sz="1800" b="1" baseline="0"/>
              <a:t> J</a:t>
            </a:r>
            <a:r>
              <a:rPr lang="en-US" sz="1800" b="1"/>
              <a:t>eunes</a:t>
            </a:r>
          </a:p>
        </c:rich>
      </c:tx>
      <c:layout>
        <c:manualLayout>
          <c:xMode val="edge"/>
          <c:yMode val="edge"/>
          <c:x val="0.19537302027931555"/>
          <c:y val="2.3088290819215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3159431596169411E-2"/>
          <c:y val="0.17814270915849129"/>
          <c:w val="0.79914623163290166"/>
          <c:h val="0.71665312180991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'[1]Cat.Jeunes_Evolution'!$B$65</c:f>
              <c:strCache>
                <c:ptCount val="1"/>
                <c:pt idx="0">
                  <c:v>Jeunes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('[1]Cat.Jeunes_Evolution'!$F$59,'[1]Cat.Jeunes_Evolution'!$I$59,'[1]Cat.Jeunes_Evolution'!$L$59,'[1]Cat.Jeunes_Evolution'!$O$59,'[1]Cat.Jeunes_Evolution'!$R$59)</c:f>
              <c:numCache>
                <c:formatCode>General</c:formatCode>
                <c:ptCount val="5"/>
                <c:pt idx="0">
                  <c:v>2292</c:v>
                </c:pt>
                <c:pt idx="1">
                  <c:v>2278</c:v>
                </c:pt>
                <c:pt idx="2">
                  <c:v>2416</c:v>
                </c:pt>
                <c:pt idx="3">
                  <c:v>2489</c:v>
                </c:pt>
                <c:pt idx="4">
                  <c:v>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2-4A93-B050-5F0BD0D0C3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en CD25</a:t>
            </a:r>
          </a:p>
        </c:rich>
      </c:tx>
      <c:layout>
        <c:manualLayout>
          <c:xMode val="edge"/>
          <c:yMode val="edge"/>
          <c:x val="0.29956960310756842"/>
          <c:y val="1.232863852568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'[1]Cat.Jeunes_Evolution'!$B$65</c:f>
              <c:strCache>
                <c:ptCount val="1"/>
                <c:pt idx="0">
                  <c:v>Jeunes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('[1]Cat.Jeunes_Evolution'!$AQ$59,'[1]Cat.Jeunes_Evolution'!$AT$59,'[1]Cat.Jeunes_Evolution'!$AW$59,'[1]Cat.Jeunes_Evolution'!$AZ$59,'[1]Cat.Jeunes_Evolution'!$BC$59)</c:f>
              <c:numCache>
                <c:formatCode>General</c:formatCode>
                <c:ptCount val="5"/>
                <c:pt idx="0">
                  <c:v>566</c:v>
                </c:pt>
                <c:pt idx="1">
                  <c:v>612</c:v>
                </c:pt>
                <c:pt idx="2">
                  <c:v>639</c:v>
                </c:pt>
                <c:pt idx="3">
                  <c:v>686</c:v>
                </c:pt>
                <c:pt idx="4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7-4AC5-88D7-1FBA81F171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Minibad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4A-43BB-ABA1-0AA757D4EAF0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4A-43BB-ABA1-0AA757D4EAF0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'[1]PopJeunes_parCD_2020-2021'!$I$93:$N$93</c15:sqref>
                  </c15:fullRef>
                </c:ext>
              </c:extLst>
              <c:f>('[1]PopJeunes_parCD_2020-2021'!$I$93,'[1]PopJeunes_parCD_2020-2021'!$L$93)</c:f>
              <c:strCache>
                <c:ptCount val="2"/>
                <c:pt idx="0">
                  <c:v>Minibad G</c:v>
                </c:pt>
                <c:pt idx="1">
                  <c:v>Minibad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'[1]PopJeunes_parCD_2020-2021'!$I$94:$N$94</c15:sqref>
                  </c15:fullRef>
                </c:ext>
              </c:extLst>
              <c:f>('[1]PopJeunes_parCD_2020-2021'!$I$94,'[1]PopJeunes_parCD_2020-2021'!$L$94)</c:f>
              <c:numCache>
                <c:formatCode>General</c:formatCode>
                <c:ptCount val="2"/>
                <c:pt idx="0">
                  <c:v>14</c:v>
                </c:pt>
                <c:pt idx="1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4A4A-43BB-ABA1-0AA757D4EAF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Poussin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'[1]PopJeunes_parCD_2020-2021'!$O$10:$R$10</c:f>
              <c:strCache>
                <c:ptCount val="1"/>
                <c:pt idx="0">
                  <c:v>Poussin G Poussin F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DC-4904-98D5-C673BA3E6FD7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DC-4904-98D5-C673BA3E6FD7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'[1]PopJeunes_parCD_2020-2021'!$O$10:$R$10</c15:sqref>
                  </c15:fullRef>
                </c:ext>
              </c:extLst>
              <c:f>('[1]PopJeunes_parCD_2020-2021'!$O$10,'[1]PopJeunes_parCD_2020-2021'!$Q$10)</c:f>
              <c:strCache>
                <c:ptCount val="2"/>
                <c:pt idx="0">
                  <c:v>Poussin G</c:v>
                </c:pt>
                <c:pt idx="1">
                  <c:v>Poussin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'[1]PopJeunes_parCD_2020-2021'!$O$94:$R$94</c15:sqref>
                  </c15:fullRef>
                </c:ext>
              </c:extLst>
              <c:f>('[1]PopJeunes_parCD_2020-2021'!$O$94,'[1]PopJeunes_parCD_2020-2021'!$Q$94)</c:f>
              <c:numCache>
                <c:formatCode>General</c:formatCode>
                <c:ptCount val="2"/>
                <c:pt idx="0">
                  <c:v>40</c:v>
                </c:pt>
                <c:pt idx="1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3BDC-4904-98D5-C673BA3E6F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Benjamin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20-46E8-A92D-250D9415260B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20-46E8-A92D-250D941526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'[1]PopJeunes_parCD_2020-2021'!$S$10:$V$10</c15:sqref>
                  </c15:fullRef>
                </c:ext>
              </c:extLst>
              <c:f>('[1]PopJeunes_parCD_2020-2021'!$S$10,'[1]PopJeunes_parCD_2020-2021'!$U$10)</c:f>
              <c:strCache>
                <c:ptCount val="2"/>
                <c:pt idx="0">
                  <c:v>Benjamin G</c:v>
                </c:pt>
                <c:pt idx="1">
                  <c:v>Benjamin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'[1]PopJeunes_parCD_2020-2021'!$S$94:$V$94</c15:sqref>
                  </c15:fullRef>
                </c:ext>
              </c:extLst>
              <c:f>('[1]PopJeunes_parCD_2020-2021'!$S$94,'[1]PopJeunes_parCD_2020-2021'!$U$94)</c:f>
              <c:numCache>
                <c:formatCode>General</c:formatCode>
                <c:ptCount val="2"/>
                <c:pt idx="0">
                  <c:v>59</c:v>
                </c:pt>
                <c:pt idx="1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8120-46E8-A92D-250D9415260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EA-4B1D-913A-27A314390C13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EA-4B1D-913A-27A314390C13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'[1]PopJeunes_parCD_2020-2021'!$W$10:$Z$10</c15:sqref>
                  </c15:fullRef>
                </c:ext>
              </c:extLst>
              <c:f>('[1]PopJeunes_parCD_2020-2021'!$W$10,'[1]PopJeunes_parCD_2020-2021'!$Y$10)</c:f>
              <c:strCache>
                <c:ptCount val="2"/>
                <c:pt idx="0">
                  <c:v>Minime G</c:v>
                </c:pt>
                <c:pt idx="1">
                  <c:v>Minime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'[1]PopJeunes_parCD_2020-2021'!$W$94:$Z$94</c15:sqref>
                  </c15:fullRef>
                </c:ext>
              </c:extLst>
              <c:f>('[1]PopJeunes_parCD_2020-2021'!$W$94,'[1]PopJeunes_parCD_2020-2021'!$Y$94)</c:f>
              <c:numCache>
                <c:formatCode>General</c:formatCode>
                <c:ptCount val="2"/>
                <c:pt idx="0">
                  <c:v>66</c:v>
                </c:pt>
                <c:pt idx="1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5CEA-4B1D-913A-27A31439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Cadet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8A-46DE-A750-330AD52CEA8F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8A-46DE-A750-330AD52CEA8F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'[1]PopJeunes_parCD_2020-2021'!$AA$10:$AD$10</c15:sqref>
                  </c15:fullRef>
                </c:ext>
              </c:extLst>
              <c:f>('[1]PopJeunes_parCD_2020-2021'!$AA$10,'[1]PopJeunes_parCD_2020-2021'!$AC$10)</c:f>
              <c:strCache>
                <c:ptCount val="2"/>
                <c:pt idx="0">
                  <c:v>Cadet G</c:v>
                </c:pt>
                <c:pt idx="1">
                  <c:v>Cadet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'[1]PopJeunes_parCD_2020-2021'!$AA$94:$AD$94</c15:sqref>
                  </c15:fullRef>
                </c:ext>
              </c:extLst>
              <c:f>('[1]PopJeunes_parCD_2020-2021'!$AA$94,'[1]PopJeunes_parCD_2020-2021'!$AC$94)</c:f>
              <c:numCache>
                <c:formatCode>General</c:formatCode>
                <c:ptCount val="2"/>
                <c:pt idx="0">
                  <c:v>78</c:v>
                </c:pt>
                <c:pt idx="1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DE8A-46DE-A750-330AD52CE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CD58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F-428C-B79C-B6C0BBC2BA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8F-428C-B79C-B6C0BBC2BA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8F-428C-B79C-B6C0BBC2BA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C8F-428C-B79C-B6C0BBC2BA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C8F-428C-B79C-B6C0BBC2BA7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C8F-428C-B79C-B6C0BBC2BA77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'[1]PopJeunes_parCD_2020-2021'!$I$8:$AH$8</c15:sqref>
                  </c15:fullRef>
                </c:ext>
              </c:extLst>
              <c:f>('[1]PopJeunes_parCD_2020-2021'!$I$8,'[1]PopJeunes_parCD_2020-2021'!$O$8,'[1]PopJeunes_parCD_2020-2021'!$S$8,'[1]PopJeunes_parCD_2020-2021'!$W$8,'[1]PopJeunes_parCD_2020-2021'!$AA$8,'[1]PopJeunes_parCD_2020-2021'!$AE$8)</c:f>
              <c:strCache>
                <c:ptCount val="6"/>
                <c:pt idx="0">
                  <c:v>Total minibad</c:v>
                </c:pt>
                <c:pt idx="1">
                  <c:v>Total Poussin </c:v>
                </c:pt>
                <c:pt idx="2">
                  <c:v>Total Benjamin</c:v>
                </c:pt>
                <c:pt idx="3">
                  <c:v>Total Minime</c:v>
                </c:pt>
                <c:pt idx="4">
                  <c:v>Total Cadet</c:v>
                </c:pt>
                <c:pt idx="5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'[1]PopJeunes_parCD_2020-2021'!$I$134:$AH$134</c15:sqref>
                  </c15:fullRef>
                </c:ext>
              </c:extLst>
              <c:f>('[1]PopJeunes_parCD_2020-2021'!$I$134,'[1]PopJeunes_parCD_2020-2021'!$O$134,'[1]PopJeunes_parCD_2020-2021'!$S$134,'[1]PopJeunes_parCD_2020-2021'!$W$134,'[1]PopJeunes_parCD_2020-2021'!$AA$134,'[1]PopJeunes_parCD_2020-2021'!$AE$134)</c:f>
              <c:numCache>
                <c:formatCode>General</c:formatCode>
                <c:ptCount val="6"/>
                <c:pt idx="0">
                  <c:v>17</c:v>
                </c:pt>
                <c:pt idx="1">
                  <c:v>32</c:v>
                </c:pt>
                <c:pt idx="2">
                  <c:v>37</c:v>
                </c:pt>
                <c:pt idx="3">
                  <c:v>47</c:v>
                </c:pt>
                <c:pt idx="4">
                  <c:v>52</c:v>
                </c:pt>
                <c:pt idx="5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BC8F-428C-B79C-B6C0BBC2BA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6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BC8F-428C-B79C-B6C0BBC2BA7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BC8F-428C-B79C-B6C0BBC2BA77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BC8F-428C-B79C-B6C0BBC2BA77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BC8F-428C-B79C-B6C0BBC2BA77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BC8F-428C-B79C-B6C0BBC2BA77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BC8F-428C-B79C-B6C0BBC2BA77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'[1]PopJeunes_parCD_2020-2021'!$I$8:$AH$8</c15:sqref>
                        </c15:fullRef>
                        <c15:formulaRef>
                          <c15:sqref>('[1]PopJeunes_parCD_2020-2021'!$I$8,'[1]PopJeunes_parCD_2020-2021'!$O$8,'[1]PopJeunes_parCD_2020-2021'!$S$8,'[1]PopJeunes_parCD_2020-2021'!$W$8,'[1]PopJeunes_parCD_2020-2021'!$AA$8,'[1]PopJeunes_parCD_2020-2021'!$AE$8)</c15:sqref>
                        </c15:formulaRef>
                      </c:ext>
                    </c:extLst>
                    <c:strCache>
                      <c:ptCount val="6"/>
                      <c:pt idx="0">
                        <c:v>Total minibad</c:v>
                      </c:pt>
                      <c:pt idx="1">
                        <c:v>Total Poussin </c:v>
                      </c:pt>
                      <c:pt idx="2">
                        <c:v>Total Benjamin</c:v>
                      </c:pt>
                      <c:pt idx="3">
                        <c:v>Total Minime</c:v>
                      </c:pt>
                      <c:pt idx="4">
                        <c:v>Total Cadet</c:v>
                      </c:pt>
                      <c:pt idx="5">
                        <c:v>Total Junior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'[1]PopJeunes_parCD_2020-2021'!$I$9:$AH$9</c15:sqref>
                        </c15:fullRef>
                        <c15:formulaRef>
                          <c15:sqref>('[1]PopJeunes_parCD_2020-2021'!$I$9,'[1]PopJeunes_parCD_2020-2021'!$O$9,'[1]PopJeunes_parCD_2020-2021'!$S$9,'[1]PopJeunes_parCD_2020-2021'!$W$9,'[1]PopJeunes_parCD_2020-2021'!$AA$9,'[1]PopJeunes_parCD_2020-2021'!$AE$9)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95</c:v>
                      </c:pt>
                      <c:pt idx="1">
                        <c:v>240</c:v>
                      </c:pt>
                      <c:pt idx="2">
                        <c:v>309</c:v>
                      </c:pt>
                      <c:pt idx="3">
                        <c:v>421</c:v>
                      </c:pt>
                      <c:pt idx="4">
                        <c:v>468</c:v>
                      </c:pt>
                      <c:pt idx="5">
                        <c:v>268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9-BC8F-428C-B79C-B6C0BBC2BA77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Minibad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56-4B99-A5EF-8A64E8C8DDBF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56-4B99-A5EF-8A64E8C8DDBF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'[1]PopJeunes_parCD_2020-2021'!$I$10:$N$10</c15:sqref>
                  </c15:fullRef>
                </c:ext>
              </c:extLst>
              <c:f>('[1]PopJeunes_parCD_2020-2021'!$I$10,'[1]PopJeunes_parCD_2020-2021'!$L$10)</c:f>
              <c:strCache>
                <c:ptCount val="2"/>
                <c:pt idx="0">
                  <c:v>Minibad G</c:v>
                </c:pt>
                <c:pt idx="1">
                  <c:v>Minibad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'[1]PopJeunes_parCD_2020-2021'!$I$136:$N$136</c15:sqref>
                  </c15:fullRef>
                </c:ext>
              </c:extLst>
              <c:f>('[1]PopJeunes_parCD_2020-2021'!$I$136,'[1]PopJeunes_parCD_2020-2021'!$L$136)</c:f>
              <c:numCache>
                <c:formatCode>General</c:formatCode>
                <c:ptCount val="2"/>
                <c:pt idx="0">
                  <c:v>12</c:v>
                </c:pt>
                <c:pt idx="1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1556-4B99-A5EF-8A64E8C8DD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Poussin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'[1]PopJeunes_parCD_2020-2021'!$O$10:$R$10</c:f>
              <c:strCache>
                <c:ptCount val="1"/>
                <c:pt idx="0">
                  <c:v>Poussin G Poussin F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A-44DF-9535-A4F7027F3014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5A-44DF-9535-A4F7027F3014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'[1]PopJeunes_parCD_2020-2021'!$O$10:$R$10</c15:sqref>
                  </c15:fullRef>
                </c:ext>
              </c:extLst>
              <c:f>('[1]PopJeunes_parCD_2020-2021'!$O$10,'[1]PopJeunes_parCD_2020-2021'!$Q$10)</c:f>
              <c:strCache>
                <c:ptCount val="2"/>
                <c:pt idx="0">
                  <c:v>Poussin G</c:v>
                </c:pt>
                <c:pt idx="1">
                  <c:v>Poussin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'[1]PopJeunes_parCD_2020-2021'!$O$136:$R$136</c15:sqref>
                  </c15:fullRef>
                </c:ext>
              </c:extLst>
              <c:f>('[1]PopJeunes_parCD_2020-2021'!$O$136,'[1]PopJeunes_parCD_2020-2021'!$Q$136)</c:f>
              <c:numCache>
                <c:formatCode>General</c:formatCode>
                <c:ptCount val="2"/>
                <c:pt idx="0">
                  <c:v>23</c:v>
                </c:pt>
                <c:pt idx="1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B5A-44DF-9535-A4F7027F30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Benjamin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0A-470A-ADEB-B96FB493F56D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70A-470A-ADEB-B96FB493F56D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'[1]PopJeunes_parCD_2020-2021'!$S$10:$V$10</c15:sqref>
                  </c15:fullRef>
                </c:ext>
              </c:extLst>
              <c:f>('[1]PopJeunes_parCD_2020-2021'!$S$10,'[1]PopJeunes_parCD_2020-2021'!$U$10)</c:f>
              <c:strCache>
                <c:ptCount val="2"/>
                <c:pt idx="0">
                  <c:v>Benjamin G</c:v>
                </c:pt>
                <c:pt idx="1">
                  <c:v>Benjamin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'[1]PopJeunes_parCD_2020-2021'!$S$136:$V$136</c15:sqref>
                  </c15:fullRef>
                </c:ext>
              </c:extLst>
              <c:f>('[1]PopJeunes_parCD_2020-2021'!$S$136,'[1]PopJeunes_parCD_2020-2021'!$U$136)</c:f>
              <c:numCache>
                <c:formatCode>General</c:formatCode>
                <c:ptCount val="2"/>
                <c:pt idx="0">
                  <c:v>16</c:v>
                </c:pt>
                <c:pt idx="1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70A-470A-ADEB-B96FB493F5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EE-4A97-853C-98A84877FEEA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EE-4A97-853C-98A84877FEEA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'[1]PopJeunes_parCD_2020-2021'!$W$10:$Z$10</c15:sqref>
                  </c15:fullRef>
                </c:ext>
              </c:extLst>
              <c:f>('[1]PopJeunes_parCD_2020-2021'!$W$10,'[1]PopJeunes_parCD_2020-2021'!$Y$10)</c:f>
              <c:strCache>
                <c:ptCount val="2"/>
                <c:pt idx="0">
                  <c:v>Minime G</c:v>
                </c:pt>
                <c:pt idx="1">
                  <c:v>Minime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'[1]PopJeunes_parCD_2020-2021'!$W$136:$Z$136</c15:sqref>
                  </c15:fullRef>
                </c:ext>
              </c:extLst>
              <c:f>('[1]PopJeunes_parCD_2020-2021'!$W$136,'[1]PopJeunes_parCD_2020-2021'!$Y$136)</c:f>
              <c:numCache>
                <c:formatCode>General</c:formatCode>
                <c:ptCount val="2"/>
                <c:pt idx="0">
                  <c:v>25</c:v>
                </c:pt>
                <c:pt idx="1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F0EE-4A97-853C-98A84877FE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CD25</a:t>
            </a:r>
          </a:p>
        </c:rich>
      </c:tx>
      <c:layout>
        <c:manualLayout>
          <c:xMode val="edge"/>
          <c:yMode val="edge"/>
          <c:x val="0.27312912260700639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'[1]Cat.Jeunes_Evolution'!$EA$36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('[1]Cat.Jeunes_Evolution'!$AO$59,'[1]Cat.Jeunes_Evolution'!$AR$59,'[1]Cat.Jeunes_Evolution'!$AU$59,'[1]Cat.Jeunes_Evolution'!$AX$59,'[1]Cat.Jeunes_Evolution'!$BA$59)</c:f>
              <c:numCache>
                <c:formatCode>General</c:formatCode>
                <c:ptCount val="5"/>
                <c:pt idx="0">
                  <c:v>342</c:v>
                </c:pt>
                <c:pt idx="1">
                  <c:v>372</c:v>
                </c:pt>
                <c:pt idx="2">
                  <c:v>413</c:v>
                </c:pt>
                <c:pt idx="3">
                  <c:v>440</c:v>
                </c:pt>
                <c:pt idx="4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9-4F3A-A446-14B40E419C1F}"/>
            </c:ext>
          </c:extLst>
        </c:ser>
        <c:ser>
          <c:idx val="1"/>
          <c:order val="1"/>
          <c:tx>
            <c:strRef>
              <c:f>'[1]Cat.Jeunes_Evolution'!$EB$36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('[1]Cat.Jeunes_Evolution'!$AP$59,'[1]Cat.Jeunes_Evolution'!$AS$59,'[1]Cat.Jeunes_Evolution'!$AV$59,'[1]Cat.Jeunes_Evolution'!$AY$59,'[1]Cat.Jeunes_Evolution'!$BB$59)</c:f>
              <c:numCache>
                <c:formatCode>General</c:formatCode>
                <c:ptCount val="5"/>
                <c:pt idx="0">
                  <c:v>224</c:v>
                </c:pt>
                <c:pt idx="1">
                  <c:v>240</c:v>
                </c:pt>
                <c:pt idx="2">
                  <c:v>226</c:v>
                </c:pt>
                <c:pt idx="3">
                  <c:v>246</c:v>
                </c:pt>
                <c:pt idx="4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9-4F3A-A446-14B40E419C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Cadet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44-4F1D-A46F-4BF38C0A7CBD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44-4F1D-A46F-4BF38C0A7CBD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'[1]PopJeunes_parCD_2020-2021'!$AA$10:$AD$10</c15:sqref>
                  </c15:fullRef>
                </c:ext>
              </c:extLst>
              <c:f>('[1]PopJeunes_parCD_2020-2021'!$AA$10,'[1]PopJeunes_parCD_2020-2021'!$AC$10)</c:f>
              <c:strCache>
                <c:ptCount val="2"/>
                <c:pt idx="0">
                  <c:v>Cadet G</c:v>
                </c:pt>
                <c:pt idx="1">
                  <c:v>Cadet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'[1]PopJeunes_parCD_2020-2021'!$AA$136:$AD$136</c15:sqref>
                  </c15:fullRef>
                </c:ext>
              </c:extLst>
              <c:f>('[1]PopJeunes_parCD_2020-2021'!$AA$136,'[1]PopJeunes_parCD_2020-2021'!$AC$136)</c:f>
              <c:numCache>
                <c:formatCode>General</c:formatCode>
                <c:ptCount val="2"/>
                <c:pt idx="0">
                  <c:v>37</c:v>
                </c:pt>
                <c:pt idx="1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CC44-4F1D-A46F-4BF38C0A7C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CD58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65-4FAA-A15D-DBE2CE7FEB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65-4FAA-A15D-DBE2CE7FEB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65-4FAA-A15D-DBE2CE7FEB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65-4FAA-A15D-DBE2CE7FEB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65-4FAA-A15D-DBE2CE7FEB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F65-4FAA-A15D-DBE2CE7FEB35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'[1]PopJeunes_parCD_2020-2021'!$I$8:$AH$8</c15:sqref>
                  </c15:fullRef>
                </c:ext>
              </c:extLst>
              <c:f>('[1]PopJeunes_parCD_2020-2021'!$I$8,'[1]PopJeunes_parCD_2020-2021'!$O$8,'[1]PopJeunes_parCD_2020-2021'!$S$8,'[1]PopJeunes_parCD_2020-2021'!$W$8,'[1]PopJeunes_parCD_2020-2021'!$AA$8,'[1]PopJeunes_parCD_2020-2021'!$AE$8)</c:f>
              <c:strCache>
                <c:ptCount val="6"/>
                <c:pt idx="0">
                  <c:v>Total minibad</c:v>
                </c:pt>
                <c:pt idx="1">
                  <c:v>Total Poussin </c:v>
                </c:pt>
                <c:pt idx="2">
                  <c:v>Total Benjamin</c:v>
                </c:pt>
                <c:pt idx="3">
                  <c:v>Total Minime</c:v>
                </c:pt>
                <c:pt idx="4">
                  <c:v>Total Cadet</c:v>
                </c:pt>
                <c:pt idx="5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'[1]PopJeunes_parCD_2020-2021'!$I$175:$AH$175</c15:sqref>
                  </c15:fullRef>
                </c:ext>
              </c:extLst>
              <c:f>('[1]PopJeunes_parCD_2020-2021'!$I$175,'[1]PopJeunes_parCD_2020-2021'!$O$175,'[1]PopJeunes_parCD_2020-2021'!$S$175,'[1]PopJeunes_parCD_2020-2021'!$W$175,'[1]PopJeunes_parCD_2020-2021'!$AA$175,'[1]PopJeunes_parCD_2020-2021'!$AE$175)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19</c:v>
                </c:pt>
                <c:pt idx="3">
                  <c:v>12</c:v>
                </c:pt>
                <c:pt idx="4">
                  <c:v>14</c:v>
                </c:pt>
                <c:pt idx="5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1F65-4FAA-A15D-DBE2CE7FEB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6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1F65-4FAA-A15D-DBE2CE7FEB3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1F65-4FAA-A15D-DBE2CE7FEB3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1F65-4FAA-A15D-DBE2CE7FEB3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1F65-4FAA-A15D-DBE2CE7FEB3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1F65-4FAA-A15D-DBE2CE7FEB3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1F65-4FAA-A15D-DBE2CE7FEB35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'[1]PopJeunes_parCD_2020-2021'!$I$8:$AH$8</c15:sqref>
                        </c15:fullRef>
                        <c15:formulaRef>
                          <c15:sqref>('[1]PopJeunes_parCD_2020-2021'!$I$8,'[1]PopJeunes_parCD_2020-2021'!$O$8,'[1]PopJeunes_parCD_2020-2021'!$S$8,'[1]PopJeunes_parCD_2020-2021'!$W$8,'[1]PopJeunes_parCD_2020-2021'!$AA$8,'[1]PopJeunes_parCD_2020-2021'!$AE$8)</c15:sqref>
                        </c15:formulaRef>
                      </c:ext>
                    </c:extLst>
                    <c:strCache>
                      <c:ptCount val="6"/>
                      <c:pt idx="0">
                        <c:v>Total minibad</c:v>
                      </c:pt>
                      <c:pt idx="1">
                        <c:v>Total Poussin </c:v>
                      </c:pt>
                      <c:pt idx="2">
                        <c:v>Total Benjamin</c:v>
                      </c:pt>
                      <c:pt idx="3">
                        <c:v>Total Minime</c:v>
                      </c:pt>
                      <c:pt idx="4">
                        <c:v>Total Cadet</c:v>
                      </c:pt>
                      <c:pt idx="5">
                        <c:v>Total Junior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'[1]PopJeunes_parCD_2020-2021'!$I$9:$AH$9</c15:sqref>
                        </c15:fullRef>
                        <c15:formulaRef>
                          <c15:sqref>('[1]PopJeunes_parCD_2020-2021'!$I$9,'[1]PopJeunes_parCD_2020-2021'!$O$9,'[1]PopJeunes_parCD_2020-2021'!$S$9,'[1]PopJeunes_parCD_2020-2021'!$W$9,'[1]PopJeunes_parCD_2020-2021'!$AA$9,'[1]PopJeunes_parCD_2020-2021'!$AE$9)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95</c:v>
                      </c:pt>
                      <c:pt idx="1">
                        <c:v>240</c:v>
                      </c:pt>
                      <c:pt idx="2">
                        <c:v>309</c:v>
                      </c:pt>
                      <c:pt idx="3">
                        <c:v>421</c:v>
                      </c:pt>
                      <c:pt idx="4">
                        <c:v>468</c:v>
                      </c:pt>
                      <c:pt idx="5">
                        <c:v>268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9-1F65-4FAA-A15D-DBE2CE7FEB3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Minibad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58-4044-B407-0CEF10C708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58-4044-B407-0CEF10C70872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'[1]PopJeunes_parCD_2020-2021'!$I$10:$N$10</c15:sqref>
                  </c15:fullRef>
                </c:ext>
              </c:extLst>
              <c:f>('[1]PopJeunes_parCD_2020-2021'!$I$10,'[1]PopJeunes_parCD_2020-2021'!$L$10)</c:f>
              <c:strCache>
                <c:ptCount val="2"/>
                <c:pt idx="0">
                  <c:v>Minibad G</c:v>
                </c:pt>
                <c:pt idx="1">
                  <c:v>Minibad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'[1]PopJeunes_parCD_2020-2021'!$I$177:$N$177</c15:sqref>
                  </c15:fullRef>
                </c:ext>
              </c:extLst>
              <c:f>('[1]PopJeunes_parCD_2020-2021'!$I$177,'[1]PopJeunes_parCD_2020-2021'!$L$177)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E458-4044-B407-0CEF10C708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Poussin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'[1]PopJeunes_parCD_2020-2021'!$O$10:$R$10</c:f>
              <c:strCache>
                <c:ptCount val="1"/>
                <c:pt idx="0">
                  <c:v>Poussin G Poussin F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70-4B8A-8CB3-D02EB1AF9CEF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70-4B8A-8CB3-D02EB1AF9CEF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'[1]PopJeunes_parCD_2020-2021'!$O$10:$R$10</c15:sqref>
                  </c15:fullRef>
                </c:ext>
              </c:extLst>
              <c:f>('[1]PopJeunes_parCD_2020-2021'!$O$10,'[1]PopJeunes_parCD_2020-2021'!$Q$10)</c:f>
              <c:strCache>
                <c:ptCount val="2"/>
                <c:pt idx="0">
                  <c:v>Poussin G</c:v>
                </c:pt>
                <c:pt idx="1">
                  <c:v>Poussin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'[1]PopJeunes_parCD_2020-2021'!$O$177:$R$177</c15:sqref>
                  </c15:fullRef>
                </c:ext>
              </c:extLst>
              <c:f>('[1]PopJeunes_parCD_2020-2021'!$O$177,'[1]PopJeunes_parCD_2020-2021'!$Q$177)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4270-4B8A-8CB3-D02EB1AF9CE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Benjamin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C1-4482-B8F0-04352C2E74ED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C1-4482-B8F0-04352C2E74ED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'[1]PopJeunes_parCD_2020-2021'!$S$10:$V$10</c15:sqref>
                  </c15:fullRef>
                </c:ext>
              </c:extLst>
              <c:f>('[1]PopJeunes_parCD_2020-2021'!$S$10,'[1]PopJeunes_parCD_2020-2021'!$U$10)</c:f>
              <c:strCache>
                <c:ptCount val="2"/>
                <c:pt idx="0">
                  <c:v>Benjamin G</c:v>
                </c:pt>
                <c:pt idx="1">
                  <c:v>Benjamin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'[1]PopJeunes_parCD_2020-2021'!$S$177:$V$177</c15:sqref>
                  </c15:fullRef>
                </c:ext>
              </c:extLst>
              <c:f>('[1]PopJeunes_parCD_2020-2021'!$S$177,'[1]PopJeunes_parCD_2020-2021'!$U$177)</c:f>
              <c:numCache>
                <c:formatCode>General</c:formatCode>
                <c:ptCount val="2"/>
                <c:pt idx="0">
                  <c:v>15</c:v>
                </c:pt>
                <c:pt idx="1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92C1-4482-B8F0-04352C2E74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9A-4F14-B50D-7F8FE747CD6D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9A-4F14-B50D-7F8FE747CD6D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'[1]PopJeunes_parCD_2020-2021'!$W$10:$Z$10</c15:sqref>
                  </c15:fullRef>
                </c:ext>
              </c:extLst>
              <c:f>('[1]PopJeunes_parCD_2020-2021'!$W$10,'[1]PopJeunes_parCD_2020-2021'!$Y$10)</c:f>
              <c:strCache>
                <c:ptCount val="2"/>
                <c:pt idx="0">
                  <c:v>Minime G</c:v>
                </c:pt>
                <c:pt idx="1">
                  <c:v>Minime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'[1]PopJeunes_parCD_2020-2021'!$W$177:$Z$177</c15:sqref>
                  </c15:fullRef>
                </c:ext>
              </c:extLst>
              <c:f>('[1]PopJeunes_parCD_2020-2021'!$W$177,'[1]PopJeunes_parCD_2020-2021'!$Y$177)</c:f>
              <c:numCache>
                <c:formatCode>General</c:formatCode>
                <c:ptCount val="2"/>
                <c:pt idx="0">
                  <c:v>5</c:v>
                </c:pt>
                <c:pt idx="1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679A-4F14-B50D-7F8FE747CD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Cadet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BC-468D-A5B3-3D4970EF7454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BC-468D-A5B3-3D4970EF7454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'[1]PopJeunes_parCD_2020-2021'!$AA$10:$AD$10</c15:sqref>
                  </c15:fullRef>
                </c:ext>
              </c:extLst>
              <c:f>('[1]PopJeunes_parCD_2020-2021'!$AA$10,'[1]PopJeunes_parCD_2020-2021'!$AC$10)</c:f>
              <c:strCache>
                <c:ptCount val="2"/>
                <c:pt idx="0">
                  <c:v>Cadet G</c:v>
                </c:pt>
                <c:pt idx="1">
                  <c:v>Cadet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'[1]PopJeunes_parCD_2020-2021'!$AA$177:$AD$177</c15:sqref>
                  </c15:fullRef>
                </c:ext>
              </c:extLst>
              <c:f>('[1]PopJeunes_parCD_2020-2021'!$AA$177,'[1]PopJeunes_parCD_2020-2021'!$AC$177)</c:f>
              <c:numCache>
                <c:formatCode>General</c:formatCode>
                <c:ptCount val="2"/>
                <c:pt idx="0">
                  <c:v>6</c:v>
                </c:pt>
                <c:pt idx="1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FBC-468D-A5B3-3D4970EF74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CD70-90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97-4BF5-A840-0128F60D30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97-4BF5-A840-0128F60D30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97-4BF5-A840-0128F60D30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97-4BF5-A840-0128F60D30C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897-4BF5-A840-0128F60D30C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897-4BF5-A840-0128F60D30C0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'[1]PopJeunes_parCD_2020-2021'!$I$8:$AH$8</c15:sqref>
                  </c15:fullRef>
                </c:ext>
              </c:extLst>
              <c:f>('[1]PopJeunes_parCD_2020-2021'!$I$8,'[1]PopJeunes_parCD_2020-2021'!$O$8,'[1]PopJeunes_parCD_2020-2021'!$S$8,'[1]PopJeunes_parCD_2020-2021'!$W$8,'[1]PopJeunes_parCD_2020-2021'!$AA$8,'[1]PopJeunes_parCD_2020-2021'!$AE$8)</c:f>
              <c:strCache>
                <c:ptCount val="6"/>
                <c:pt idx="0">
                  <c:v>Total minibad</c:v>
                </c:pt>
                <c:pt idx="1">
                  <c:v>Total Poussin </c:v>
                </c:pt>
                <c:pt idx="2">
                  <c:v>Total Benjamin</c:v>
                </c:pt>
                <c:pt idx="3">
                  <c:v>Total Minime</c:v>
                </c:pt>
                <c:pt idx="4">
                  <c:v>Total Cadet</c:v>
                </c:pt>
                <c:pt idx="5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'[1]PopJeunes_parCD_2020-2021'!$I$300:$AH$300</c15:sqref>
                  </c15:fullRef>
                </c:ext>
              </c:extLst>
              <c:f>('[1]PopJeunes_parCD_2020-2021'!$I$300,'[1]PopJeunes_parCD_2020-2021'!$O$300,'[1]PopJeunes_parCD_2020-2021'!$S$300,'[1]PopJeunes_parCD_2020-2021'!$W$300,'[1]PopJeunes_parCD_2020-2021'!$AA$300,'[1]PopJeunes_parCD_2020-2021'!$AE$300)</c:f>
              <c:numCache>
                <c:formatCode>General</c:formatCode>
                <c:ptCount val="6"/>
                <c:pt idx="0">
                  <c:v>23</c:v>
                </c:pt>
                <c:pt idx="1">
                  <c:v>56</c:v>
                </c:pt>
                <c:pt idx="2">
                  <c:v>59</c:v>
                </c:pt>
                <c:pt idx="3">
                  <c:v>57</c:v>
                </c:pt>
                <c:pt idx="4">
                  <c:v>95</c:v>
                </c:pt>
                <c:pt idx="5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F897-4BF5-A840-0128F60D30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6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F897-4BF5-A840-0128F60D30C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F897-4BF5-A840-0128F60D30C0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F897-4BF5-A840-0128F60D30C0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F897-4BF5-A840-0128F60D30C0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F897-4BF5-A840-0128F60D30C0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F897-4BF5-A840-0128F60D30C0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'[1]PopJeunes_parCD_2020-2021'!$I$8:$AH$8</c15:sqref>
                        </c15:fullRef>
                        <c15:formulaRef>
                          <c15:sqref>('[1]PopJeunes_parCD_2020-2021'!$I$8,'[1]PopJeunes_parCD_2020-2021'!$O$8,'[1]PopJeunes_parCD_2020-2021'!$S$8,'[1]PopJeunes_parCD_2020-2021'!$W$8,'[1]PopJeunes_parCD_2020-2021'!$AA$8,'[1]PopJeunes_parCD_2020-2021'!$AE$8)</c15:sqref>
                        </c15:formulaRef>
                      </c:ext>
                    </c:extLst>
                    <c:strCache>
                      <c:ptCount val="6"/>
                      <c:pt idx="0">
                        <c:v>Total minibad</c:v>
                      </c:pt>
                      <c:pt idx="1">
                        <c:v>Total Poussin </c:v>
                      </c:pt>
                      <c:pt idx="2">
                        <c:v>Total Benjamin</c:v>
                      </c:pt>
                      <c:pt idx="3">
                        <c:v>Total Minime</c:v>
                      </c:pt>
                      <c:pt idx="4">
                        <c:v>Total Cadet</c:v>
                      </c:pt>
                      <c:pt idx="5">
                        <c:v>Total Junior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'[1]PopJeunes_parCD_2020-2021'!$I$9:$AH$9</c15:sqref>
                        </c15:fullRef>
                        <c15:formulaRef>
                          <c15:sqref>('[1]PopJeunes_parCD_2020-2021'!$I$9,'[1]PopJeunes_parCD_2020-2021'!$O$9,'[1]PopJeunes_parCD_2020-2021'!$S$9,'[1]PopJeunes_parCD_2020-2021'!$W$9,'[1]PopJeunes_parCD_2020-2021'!$AA$9,'[1]PopJeunes_parCD_2020-2021'!$AE$9)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95</c:v>
                      </c:pt>
                      <c:pt idx="1">
                        <c:v>240</c:v>
                      </c:pt>
                      <c:pt idx="2">
                        <c:v>309</c:v>
                      </c:pt>
                      <c:pt idx="3">
                        <c:v>421</c:v>
                      </c:pt>
                      <c:pt idx="4">
                        <c:v>468</c:v>
                      </c:pt>
                      <c:pt idx="5">
                        <c:v>268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9-F897-4BF5-A840-0128F60D30C0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Minibad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F3-495E-9E0A-06D49DB07092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F3-495E-9E0A-06D49DB07092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'[1]PopJeunes_parCD_2020-2021'!$I$10:$N$10</c15:sqref>
                  </c15:fullRef>
                </c:ext>
              </c:extLst>
              <c:f>('[1]PopJeunes_parCD_2020-2021'!$I$10,'[1]PopJeunes_parCD_2020-2021'!$L$10)</c:f>
              <c:strCache>
                <c:ptCount val="2"/>
                <c:pt idx="0">
                  <c:v>Minibad G</c:v>
                </c:pt>
                <c:pt idx="1">
                  <c:v>Minibad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'[1]PopJeunes_parCD_2020-2021'!$I$302:$N$302</c15:sqref>
                  </c15:fullRef>
                </c:ext>
              </c:extLst>
              <c:f>('[1]PopJeunes_parCD_2020-2021'!$I$302,'[1]PopJeunes_parCD_2020-2021'!$L$302)</c:f>
              <c:numCache>
                <c:formatCode>General</c:formatCode>
                <c:ptCount val="2"/>
                <c:pt idx="0">
                  <c:v>13</c:v>
                </c:pt>
                <c:pt idx="1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53F3-495E-9E0A-06D49DB070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Poussin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'[1]PopJeunes_parCD_2020-2021'!$O$10:$R$10</c:f>
              <c:strCache>
                <c:ptCount val="1"/>
                <c:pt idx="0">
                  <c:v>Poussin G Poussin F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9-479C-A30F-2559AD0D81BF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B9-479C-A30F-2559AD0D81BF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'[1]PopJeunes_parCD_2020-2021'!$O$10:$R$10</c15:sqref>
                  </c15:fullRef>
                </c:ext>
              </c:extLst>
              <c:f>('[1]PopJeunes_parCD_2020-2021'!$O$10,'[1]PopJeunes_parCD_2020-2021'!$Q$10)</c:f>
              <c:strCache>
                <c:ptCount val="2"/>
                <c:pt idx="0">
                  <c:v>Poussin G</c:v>
                </c:pt>
                <c:pt idx="1">
                  <c:v>Poussin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'[1]PopJeunes_parCD_2020-2021'!$O$302:$R$302</c15:sqref>
                  </c15:fullRef>
                </c:ext>
              </c:extLst>
              <c:f>('[1]PopJeunes_parCD_2020-2021'!$O$302,'[1]PopJeunes_parCD_2020-2021'!$Q$302)</c:f>
              <c:numCache>
                <c:formatCode>General</c:formatCode>
                <c:ptCount val="2"/>
                <c:pt idx="0">
                  <c:v>39</c:v>
                </c:pt>
                <c:pt idx="1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45B9-479C-A30F-2559AD0D81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CD25</a:t>
            </a:r>
            <a:r>
              <a:rPr lang="fr-FR" b="1" baseline="0"/>
              <a:t> Jeunes 2016-2017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'[1]Cat.Jeunes_Evolution'!$AO$37:$AO$57</c15:sqref>
                  </c15:fullRef>
                </c:ext>
              </c:extLst>
              <c:f>'[1]Cat.Jeunes_Evolution'!$AO$40:$AO$57</c:f>
              <c:numCache>
                <c:formatCode>General</c:formatCode>
                <c:ptCount val="18"/>
                <c:pt idx="0">
                  <c:v>3</c:v>
                </c:pt>
                <c:pt idx="1">
                  <c:v>11</c:v>
                </c:pt>
                <c:pt idx="2">
                  <c:v>14</c:v>
                </c:pt>
                <c:pt idx="3">
                  <c:v>20</c:v>
                </c:pt>
                <c:pt idx="4">
                  <c:v>20</c:v>
                </c:pt>
                <c:pt idx="5">
                  <c:v>40</c:v>
                </c:pt>
                <c:pt idx="6">
                  <c:v>27</c:v>
                </c:pt>
                <c:pt idx="7">
                  <c:v>25</c:v>
                </c:pt>
                <c:pt idx="8">
                  <c:v>52</c:v>
                </c:pt>
                <c:pt idx="9">
                  <c:v>26</c:v>
                </c:pt>
                <c:pt idx="10">
                  <c:v>36</c:v>
                </c:pt>
                <c:pt idx="11">
                  <c:v>62</c:v>
                </c:pt>
                <c:pt idx="12">
                  <c:v>55</c:v>
                </c:pt>
                <c:pt idx="13">
                  <c:v>48</c:v>
                </c:pt>
                <c:pt idx="14">
                  <c:v>103</c:v>
                </c:pt>
                <c:pt idx="15">
                  <c:v>45</c:v>
                </c:pt>
                <c:pt idx="16">
                  <c:v>26</c:v>
                </c:pt>
                <c:pt idx="1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C-4612-8D82-3A1DD275F9DD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'[1]Cat.Jeunes_Evolution'!$AP$37:$AP$57</c15:sqref>
                  </c15:fullRef>
                </c:ext>
              </c:extLst>
              <c:f>'[1]Cat.Jeunes_Evolution'!$AP$40:$AP$57</c:f>
              <c:numCache>
                <c:formatCode>General</c:formatCode>
                <c:ptCount val="18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13</c:v>
                </c:pt>
                <c:pt idx="4">
                  <c:v>16</c:v>
                </c:pt>
                <c:pt idx="5">
                  <c:v>29</c:v>
                </c:pt>
                <c:pt idx="6">
                  <c:v>11</c:v>
                </c:pt>
                <c:pt idx="7">
                  <c:v>20</c:v>
                </c:pt>
                <c:pt idx="8">
                  <c:v>31</c:v>
                </c:pt>
                <c:pt idx="9">
                  <c:v>22</c:v>
                </c:pt>
                <c:pt idx="10">
                  <c:v>16</c:v>
                </c:pt>
                <c:pt idx="11">
                  <c:v>38</c:v>
                </c:pt>
                <c:pt idx="12">
                  <c:v>40</c:v>
                </c:pt>
                <c:pt idx="13">
                  <c:v>35</c:v>
                </c:pt>
                <c:pt idx="14">
                  <c:v>75</c:v>
                </c:pt>
                <c:pt idx="15">
                  <c:v>27</c:v>
                </c:pt>
                <c:pt idx="16">
                  <c:v>20</c:v>
                </c:pt>
                <c:pt idx="1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C-4612-8D82-3A1DD275F9DD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'[1]Cat.Jeunes_Evolution'!$AQ$37:$AQ$57</c15:sqref>
                  </c15:fullRef>
                </c:ext>
              </c:extLst>
              <c:f>'[1]Cat.Jeunes_Evolution'!$AQ$40:$AQ$57</c:f>
              <c:numCache>
                <c:formatCode>General</c:formatCode>
                <c:ptCount val="18"/>
                <c:pt idx="0">
                  <c:v>3</c:v>
                </c:pt>
                <c:pt idx="1">
                  <c:v>15</c:v>
                </c:pt>
                <c:pt idx="2">
                  <c:v>18</c:v>
                </c:pt>
                <c:pt idx="3">
                  <c:v>33</c:v>
                </c:pt>
                <c:pt idx="4">
                  <c:v>36</c:v>
                </c:pt>
                <c:pt idx="5">
                  <c:v>69</c:v>
                </c:pt>
                <c:pt idx="6">
                  <c:v>38</c:v>
                </c:pt>
                <c:pt idx="7">
                  <c:v>45</c:v>
                </c:pt>
                <c:pt idx="8">
                  <c:v>83</c:v>
                </c:pt>
                <c:pt idx="9">
                  <c:v>48</c:v>
                </c:pt>
                <c:pt idx="10">
                  <c:v>52</c:v>
                </c:pt>
                <c:pt idx="11">
                  <c:v>100</c:v>
                </c:pt>
                <c:pt idx="12">
                  <c:v>95</c:v>
                </c:pt>
                <c:pt idx="13">
                  <c:v>83</c:v>
                </c:pt>
                <c:pt idx="14">
                  <c:v>178</c:v>
                </c:pt>
                <c:pt idx="15">
                  <c:v>72</c:v>
                </c:pt>
                <c:pt idx="16">
                  <c:v>46</c:v>
                </c:pt>
                <c:pt idx="17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AC-4612-8D82-3A1DD275F9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Benjamin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05-4CD5-BC74-F0BAC91D4C03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05-4CD5-BC74-F0BAC91D4C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'[1]PopJeunes_parCD_2020-2021'!$S$10:$V$10</c15:sqref>
                  </c15:fullRef>
                </c:ext>
              </c:extLst>
              <c:f>('[1]PopJeunes_parCD_2020-2021'!$S$10,'[1]PopJeunes_parCD_2020-2021'!$U$10)</c:f>
              <c:strCache>
                <c:ptCount val="2"/>
                <c:pt idx="0">
                  <c:v>Benjamin G</c:v>
                </c:pt>
                <c:pt idx="1">
                  <c:v>Benjamin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'[1]PopJeunes_parCD_2020-2021'!$S$302:$V$302</c15:sqref>
                  </c15:fullRef>
                </c:ext>
              </c:extLst>
              <c:f>('[1]PopJeunes_parCD_2020-2021'!$S$302,'[1]PopJeunes_parCD_2020-2021'!$U$302)</c:f>
              <c:numCache>
                <c:formatCode>General</c:formatCode>
                <c:ptCount val="2"/>
                <c:pt idx="0">
                  <c:v>40</c:v>
                </c:pt>
                <c:pt idx="1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2E05-4CD5-BC74-F0BAC91D4C0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33-4CCE-A961-F02AFE47B75E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33-4CCE-A961-F02AFE47B75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'[1]PopJeunes_parCD_2020-2021'!$W$10:$Z$10</c15:sqref>
                  </c15:fullRef>
                </c:ext>
              </c:extLst>
              <c:f>('[1]PopJeunes_parCD_2020-2021'!$W$10,'[1]PopJeunes_parCD_2020-2021'!$Y$10)</c:f>
              <c:strCache>
                <c:ptCount val="2"/>
                <c:pt idx="0">
                  <c:v>Minime G</c:v>
                </c:pt>
                <c:pt idx="1">
                  <c:v>Minime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'[1]PopJeunes_parCD_2020-2021'!$W$302:$Z$302</c15:sqref>
                  </c15:fullRef>
                </c:ext>
              </c:extLst>
              <c:f>('[1]PopJeunes_parCD_2020-2021'!$W$302,'[1]PopJeunes_parCD_2020-2021'!$Y$302)</c:f>
              <c:numCache>
                <c:formatCode>General</c:formatCode>
                <c:ptCount val="2"/>
                <c:pt idx="0">
                  <c:v>36</c:v>
                </c:pt>
                <c:pt idx="1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1F33-4CCE-A961-F02AFE47B7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Cadet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9-4310-9AD1-FB47DE0944C8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49-4310-9AD1-FB47DE0944C8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'[1]PopJeunes_parCD_2020-2021'!$AA$10:$AD$10</c15:sqref>
                  </c15:fullRef>
                </c:ext>
              </c:extLst>
              <c:f>('[1]PopJeunes_parCD_2020-2021'!$AA$10,'[1]PopJeunes_parCD_2020-2021'!$AC$10)</c:f>
              <c:strCache>
                <c:ptCount val="2"/>
                <c:pt idx="0">
                  <c:v>Cadet G</c:v>
                </c:pt>
                <c:pt idx="1">
                  <c:v>Cadet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'[1]PopJeunes_parCD_2020-2021'!$AA$302:$AD$302</c15:sqref>
                  </c15:fullRef>
                </c:ext>
              </c:extLst>
              <c:f>('[1]PopJeunes_parCD_2020-2021'!$AA$302,'[1]PopJeunes_parCD_2020-2021'!$AC$302)</c:f>
              <c:numCache>
                <c:formatCode>General</c:formatCode>
                <c:ptCount val="2"/>
                <c:pt idx="0">
                  <c:v>57</c:v>
                </c:pt>
                <c:pt idx="1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F249-4310-9AD1-FB47DE0944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CD71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02-4B47-A294-F4E1EEFB3A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02-4B47-A294-F4E1EEFB3A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02-4B47-A294-F4E1EEFB3A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02-4B47-A294-F4E1EEFB3A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C02-4B47-A294-F4E1EEFB3AC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C02-4B47-A294-F4E1EEFB3AC7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'[1]PopJeunes_parCD_2020-2021'!$I$8:$AH$8</c15:sqref>
                  </c15:fullRef>
                </c:ext>
              </c:extLst>
              <c:f>('[1]PopJeunes_parCD_2020-2021'!$I$8,'[1]PopJeunes_parCD_2020-2021'!$O$8,'[1]PopJeunes_parCD_2020-2021'!$S$8,'[1]PopJeunes_parCD_2020-2021'!$W$8,'[1]PopJeunes_parCD_2020-2021'!$AA$8,'[1]PopJeunes_parCD_2020-2021'!$AE$8)</c:f>
              <c:strCache>
                <c:ptCount val="6"/>
                <c:pt idx="0">
                  <c:v>Total minibad</c:v>
                </c:pt>
                <c:pt idx="1">
                  <c:v>Total Poussin </c:v>
                </c:pt>
                <c:pt idx="2">
                  <c:v>Total Benjamin</c:v>
                </c:pt>
                <c:pt idx="3">
                  <c:v>Total Minime</c:v>
                </c:pt>
                <c:pt idx="4">
                  <c:v>Total Cadet</c:v>
                </c:pt>
                <c:pt idx="5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'[1]PopJeunes_parCD_2020-2021'!$I$216:$AH$216</c15:sqref>
                  </c15:fullRef>
                </c:ext>
              </c:extLst>
              <c:f>('[1]PopJeunes_parCD_2020-2021'!$I$216,'[1]PopJeunes_parCD_2020-2021'!$O$216,'[1]PopJeunes_parCD_2020-2021'!$S$216,'[1]PopJeunes_parCD_2020-2021'!$W$216,'[1]PopJeunes_parCD_2020-2021'!$AA$216,'[1]PopJeunes_parCD_2020-2021'!$AE$216)</c:f>
              <c:numCache>
                <c:formatCode>General</c:formatCode>
                <c:ptCount val="6"/>
                <c:pt idx="0">
                  <c:v>5</c:v>
                </c:pt>
                <c:pt idx="1">
                  <c:v>22</c:v>
                </c:pt>
                <c:pt idx="2">
                  <c:v>32</c:v>
                </c:pt>
                <c:pt idx="3">
                  <c:v>60</c:v>
                </c:pt>
                <c:pt idx="4">
                  <c:v>52</c:v>
                </c:pt>
                <c:pt idx="5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4C02-4B47-A294-F4E1EEFB3A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6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4C02-4B47-A294-F4E1EEFB3AC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4C02-4B47-A294-F4E1EEFB3AC7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4C02-4B47-A294-F4E1EEFB3AC7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4C02-4B47-A294-F4E1EEFB3AC7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4C02-4B47-A294-F4E1EEFB3AC7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4C02-4B47-A294-F4E1EEFB3AC7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'[1]PopJeunes_parCD_2020-2021'!$I$8:$AH$8</c15:sqref>
                        </c15:fullRef>
                        <c15:formulaRef>
                          <c15:sqref>('[1]PopJeunes_parCD_2020-2021'!$I$8,'[1]PopJeunes_parCD_2020-2021'!$O$8,'[1]PopJeunes_parCD_2020-2021'!$S$8,'[1]PopJeunes_parCD_2020-2021'!$W$8,'[1]PopJeunes_parCD_2020-2021'!$AA$8,'[1]PopJeunes_parCD_2020-2021'!$AE$8)</c15:sqref>
                        </c15:formulaRef>
                      </c:ext>
                    </c:extLst>
                    <c:strCache>
                      <c:ptCount val="6"/>
                      <c:pt idx="0">
                        <c:v>Total minibad</c:v>
                      </c:pt>
                      <c:pt idx="1">
                        <c:v>Total Poussin </c:v>
                      </c:pt>
                      <c:pt idx="2">
                        <c:v>Total Benjamin</c:v>
                      </c:pt>
                      <c:pt idx="3">
                        <c:v>Total Minime</c:v>
                      </c:pt>
                      <c:pt idx="4">
                        <c:v>Total Cadet</c:v>
                      </c:pt>
                      <c:pt idx="5">
                        <c:v>Total Junior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'[1]PopJeunes_parCD_2020-2021'!$I$9:$AH$9</c15:sqref>
                        </c15:fullRef>
                        <c15:formulaRef>
                          <c15:sqref>('[1]PopJeunes_parCD_2020-2021'!$I$9,'[1]PopJeunes_parCD_2020-2021'!$O$9,'[1]PopJeunes_parCD_2020-2021'!$S$9,'[1]PopJeunes_parCD_2020-2021'!$W$9,'[1]PopJeunes_parCD_2020-2021'!$AA$9,'[1]PopJeunes_parCD_2020-2021'!$AE$9)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95</c:v>
                      </c:pt>
                      <c:pt idx="1">
                        <c:v>240</c:v>
                      </c:pt>
                      <c:pt idx="2">
                        <c:v>309</c:v>
                      </c:pt>
                      <c:pt idx="3">
                        <c:v>421</c:v>
                      </c:pt>
                      <c:pt idx="4">
                        <c:v>468</c:v>
                      </c:pt>
                      <c:pt idx="5">
                        <c:v>268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9-4C02-4B47-A294-F4E1EEFB3AC7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Minibad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9E-4216-837D-BF18AF992036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9E-4216-837D-BF18AF992036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'[1]PopJeunes_parCD_2020-2021'!$I$10:$N$10</c15:sqref>
                  </c15:fullRef>
                </c:ext>
              </c:extLst>
              <c:f>('[1]PopJeunes_parCD_2020-2021'!$I$10,'[1]PopJeunes_parCD_2020-2021'!$L$10)</c:f>
              <c:strCache>
                <c:ptCount val="2"/>
                <c:pt idx="0">
                  <c:v>Minibad G</c:v>
                </c:pt>
                <c:pt idx="1">
                  <c:v>Minibad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'[1]PopJeunes_parCD_2020-2021'!$I$218:$N$218</c15:sqref>
                  </c15:fullRef>
                </c:ext>
              </c:extLst>
              <c:f>('[1]PopJeunes_parCD_2020-2021'!$I$218,'[1]PopJeunes_parCD_2020-2021'!$L$218)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629E-4216-837D-BF18AF992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Poussin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'[1]PopJeunes_parCD_2020-2021'!$O$10:$R$10</c:f>
              <c:strCache>
                <c:ptCount val="1"/>
                <c:pt idx="0">
                  <c:v>Poussin G Poussin F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4-44F4-8637-872CB80DFAB7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4-44F4-8637-872CB80DFAB7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'[1]PopJeunes_parCD_2020-2021'!$O$10:$R$10</c15:sqref>
                  </c15:fullRef>
                </c:ext>
              </c:extLst>
              <c:f>('[1]PopJeunes_parCD_2020-2021'!$O$10,'[1]PopJeunes_parCD_2020-2021'!$Q$10)</c:f>
              <c:strCache>
                <c:ptCount val="2"/>
                <c:pt idx="0">
                  <c:v>Poussin G</c:v>
                </c:pt>
                <c:pt idx="1">
                  <c:v>Poussin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'[1]PopJeunes_parCD_2020-2021'!$O$218:$R$218</c15:sqref>
                  </c15:fullRef>
                </c:ext>
              </c:extLst>
              <c:f>('[1]PopJeunes_parCD_2020-2021'!$O$218,'[1]PopJeunes_parCD_2020-2021'!$Q$218)</c:f>
              <c:numCache>
                <c:formatCode>General</c:formatCode>
                <c:ptCount val="2"/>
                <c:pt idx="0">
                  <c:v>14</c:v>
                </c:pt>
                <c:pt idx="1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B014-44F4-8637-872CB80DFA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Benjamin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16-42D6-B5D5-28C074AD7E49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16-42D6-B5D5-28C074AD7E49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'[1]PopJeunes_parCD_2020-2021'!$S$10:$V$10</c15:sqref>
                  </c15:fullRef>
                </c:ext>
              </c:extLst>
              <c:f>('[1]PopJeunes_parCD_2020-2021'!$S$10,'[1]PopJeunes_parCD_2020-2021'!$U$10)</c:f>
              <c:strCache>
                <c:ptCount val="2"/>
                <c:pt idx="0">
                  <c:v>Benjamin G</c:v>
                </c:pt>
                <c:pt idx="1">
                  <c:v>Benjamin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'[1]PopJeunes_parCD_2020-2021'!$S$218:$V$218</c15:sqref>
                  </c15:fullRef>
                </c:ext>
              </c:extLst>
              <c:f>('[1]PopJeunes_parCD_2020-2021'!$S$218,'[1]PopJeunes_parCD_2020-2021'!$U$218)</c:f>
              <c:numCache>
                <c:formatCode>General</c:formatCode>
                <c:ptCount val="2"/>
                <c:pt idx="0">
                  <c:v>26</c:v>
                </c:pt>
                <c:pt idx="1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516-42D6-B5D5-28C074AD7E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1-475B-8072-052DB4B3E36E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91-475B-8072-052DB4B3E36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'[1]PopJeunes_parCD_2020-2021'!$W$10:$Z$10</c15:sqref>
                  </c15:fullRef>
                </c:ext>
              </c:extLst>
              <c:f>('[1]PopJeunes_parCD_2020-2021'!$W$10,'[1]PopJeunes_parCD_2020-2021'!$Y$10)</c:f>
              <c:strCache>
                <c:ptCount val="2"/>
                <c:pt idx="0">
                  <c:v>Minime G</c:v>
                </c:pt>
                <c:pt idx="1">
                  <c:v>Minime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'[1]PopJeunes_parCD_2020-2021'!$W$218:$Z$218</c15:sqref>
                  </c15:fullRef>
                </c:ext>
              </c:extLst>
              <c:f>('[1]PopJeunes_parCD_2020-2021'!$W$218,'[1]PopJeunes_parCD_2020-2021'!$Y$218)</c:f>
              <c:numCache>
                <c:formatCode>General</c:formatCode>
                <c:ptCount val="2"/>
                <c:pt idx="0">
                  <c:v>36</c:v>
                </c:pt>
                <c:pt idx="1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E091-475B-8072-052DB4B3E36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Cadet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43-403C-95CD-6B5EDCFBC138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43-403C-95CD-6B5EDCFBC138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'[1]PopJeunes_parCD_2020-2021'!$AA$10:$AD$10</c15:sqref>
                  </c15:fullRef>
                </c:ext>
              </c:extLst>
              <c:f>('[1]PopJeunes_parCD_2020-2021'!$AA$10,'[1]PopJeunes_parCD_2020-2021'!$AC$10)</c:f>
              <c:strCache>
                <c:ptCount val="2"/>
                <c:pt idx="0">
                  <c:v>Cadet G</c:v>
                </c:pt>
                <c:pt idx="1">
                  <c:v>Cadet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'[1]PopJeunes_parCD_2020-2021'!$AA$218:$AD$218</c15:sqref>
                  </c15:fullRef>
                </c:ext>
              </c:extLst>
              <c:f>('[1]PopJeunes_parCD_2020-2021'!$AA$218,'[1]PopJeunes_parCD_2020-2021'!$AC$218)</c:f>
              <c:numCache>
                <c:formatCode>General</c:formatCode>
                <c:ptCount val="2"/>
                <c:pt idx="0">
                  <c:v>38</c:v>
                </c:pt>
                <c:pt idx="1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8743-403C-95CD-6B5EDCFBC13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CD89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2E-49E8-A01F-D7F62CAB4C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2E-49E8-A01F-D7F62CAB4C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2E-49E8-A01F-D7F62CAB4C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2E-49E8-A01F-D7F62CAB4C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52E-49E8-A01F-D7F62CAB4C5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52E-49E8-A01F-D7F62CAB4C58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'[1]PopJeunes_parCD_2020-2021'!$I$8:$AH$8</c15:sqref>
                  </c15:fullRef>
                </c:ext>
              </c:extLst>
              <c:f>('[1]PopJeunes_parCD_2020-2021'!$I$8,'[1]PopJeunes_parCD_2020-2021'!$O$8,'[1]PopJeunes_parCD_2020-2021'!$S$8,'[1]PopJeunes_parCD_2020-2021'!$W$8,'[1]PopJeunes_parCD_2020-2021'!$AA$8,'[1]PopJeunes_parCD_2020-2021'!$AE$8)</c:f>
              <c:strCache>
                <c:ptCount val="6"/>
                <c:pt idx="0">
                  <c:v>Total minibad</c:v>
                </c:pt>
                <c:pt idx="1">
                  <c:v>Total Poussin </c:v>
                </c:pt>
                <c:pt idx="2">
                  <c:v>Total Benjamin</c:v>
                </c:pt>
                <c:pt idx="3">
                  <c:v>Total Minime</c:v>
                </c:pt>
                <c:pt idx="4">
                  <c:v>Total Cadet</c:v>
                </c:pt>
                <c:pt idx="5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'[1]PopJeunes_parCD_2020-2021'!$I$258:$AH$258</c15:sqref>
                  </c15:fullRef>
                </c:ext>
              </c:extLst>
              <c:f>('[1]PopJeunes_parCD_2020-2021'!$I$258,'[1]PopJeunes_parCD_2020-2021'!$O$258,'[1]PopJeunes_parCD_2020-2021'!$S$258,'[1]PopJeunes_parCD_2020-2021'!$W$258,'[1]PopJeunes_parCD_2020-2021'!$AA$258,'[1]PopJeunes_parCD_2020-2021'!$AE$258)</c:f>
              <c:numCache>
                <c:formatCode>General</c:formatCode>
                <c:ptCount val="6"/>
                <c:pt idx="0">
                  <c:v>7</c:v>
                </c:pt>
                <c:pt idx="1">
                  <c:v>11</c:v>
                </c:pt>
                <c:pt idx="2">
                  <c:v>23</c:v>
                </c:pt>
                <c:pt idx="3">
                  <c:v>30</c:v>
                </c:pt>
                <c:pt idx="4">
                  <c:v>33</c:v>
                </c:pt>
                <c:pt idx="5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752E-49E8-A01F-D7F62CAB4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6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752E-49E8-A01F-D7F62CAB4C5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752E-49E8-A01F-D7F62CAB4C5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752E-49E8-A01F-D7F62CAB4C5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752E-49E8-A01F-D7F62CAB4C5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752E-49E8-A01F-D7F62CAB4C5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752E-49E8-A01F-D7F62CAB4C58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'[1]PopJeunes_parCD_2020-2021'!$I$8:$AH$8</c15:sqref>
                        </c15:fullRef>
                        <c15:formulaRef>
                          <c15:sqref>('[1]PopJeunes_parCD_2020-2021'!$I$8,'[1]PopJeunes_parCD_2020-2021'!$O$8,'[1]PopJeunes_parCD_2020-2021'!$S$8,'[1]PopJeunes_parCD_2020-2021'!$W$8,'[1]PopJeunes_parCD_2020-2021'!$AA$8,'[1]PopJeunes_parCD_2020-2021'!$AE$8)</c15:sqref>
                        </c15:formulaRef>
                      </c:ext>
                    </c:extLst>
                    <c:strCache>
                      <c:ptCount val="6"/>
                      <c:pt idx="0">
                        <c:v>Total minibad</c:v>
                      </c:pt>
                      <c:pt idx="1">
                        <c:v>Total Poussin </c:v>
                      </c:pt>
                      <c:pt idx="2">
                        <c:v>Total Benjamin</c:v>
                      </c:pt>
                      <c:pt idx="3">
                        <c:v>Total Minime</c:v>
                      </c:pt>
                      <c:pt idx="4">
                        <c:v>Total Cadet</c:v>
                      </c:pt>
                      <c:pt idx="5">
                        <c:v>Total Junior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'[1]PopJeunes_parCD_2020-2021'!$I$9:$AH$9</c15:sqref>
                        </c15:fullRef>
                        <c15:formulaRef>
                          <c15:sqref>('[1]PopJeunes_parCD_2020-2021'!$I$9,'[1]PopJeunes_parCD_2020-2021'!$O$9,'[1]PopJeunes_parCD_2020-2021'!$S$9,'[1]PopJeunes_parCD_2020-2021'!$W$9,'[1]PopJeunes_parCD_2020-2021'!$AA$9,'[1]PopJeunes_parCD_2020-2021'!$AE$9)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95</c:v>
                      </c:pt>
                      <c:pt idx="1">
                        <c:v>240</c:v>
                      </c:pt>
                      <c:pt idx="2">
                        <c:v>309</c:v>
                      </c:pt>
                      <c:pt idx="3">
                        <c:v>421</c:v>
                      </c:pt>
                      <c:pt idx="4">
                        <c:v>468</c:v>
                      </c:pt>
                      <c:pt idx="5">
                        <c:v>268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9-752E-49E8-A01F-D7F62CAB4C58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CD25</a:t>
            </a:r>
            <a:r>
              <a:rPr lang="fr-FR" b="1" baseline="0"/>
              <a:t> Jeunes 2017-2018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'[1]Cat.Jeunes_Evolution'!$AR$37:$AR$57</c15:sqref>
                  </c15:fullRef>
                </c:ext>
              </c:extLst>
              <c:f>'[1]Cat.Jeunes_Evolution'!$AR$40:$AR$57</c:f>
              <c:numCache>
                <c:formatCode>General</c:formatCode>
                <c:ptCount val="18"/>
                <c:pt idx="0">
                  <c:v>10</c:v>
                </c:pt>
                <c:pt idx="1">
                  <c:v>15</c:v>
                </c:pt>
                <c:pt idx="2">
                  <c:v>25</c:v>
                </c:pt>
                <c:pt idx="3">
                  <c:v>16</c:v>
                </c:pt>
                <c:pt idx="4">
                  <c:v>23</c:v>
                </c:pt>
                <c:pt idx="5">
                  <c:v>39</c:v>
                </c:pt>
                <c:pt idx="6">
                  <c:v>28</c:v>
                </c:pt>
                <c:pt idx="7">
                  <c:v>28</c:v>
                </c:pt>
                <c:pt idx="8">
                  <c:v>56</c:v>
                </c:pt>
                <c:pt idx="9">
                  <c:v>28</c:v>
                </c:pt>
                <c:pt idx="10">
                  <c:v>45</c:v>
                </c:pt>
                <c:pt idx="11">
                  <c:v>73</c:v>
                </c:pt>
                <c:pt idx="12">
                  <c:v>37</c:v>
                </c:pt>
                <c:pt idx="13">
                  <c:v>61</c:v>
                </c:pt>
                <c:pt idx="14">
                  <c:v>98</c:v>
                </c:pt>
                <c:pt idx="15">
                  <c:v>42</c:v>
                </c:pt>
                <c:pt idx="16">
                  <c:v>39</c:v>
                </c:pt>
                <c:pt idx="1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C-4D5F-BD07-034C509E42A3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'[1]Cat.Jeunes_Evolution'!$AS$37:$AS$57</c15:sqref>
                  </c15:fullRef>
                </c:ext>
              </c:extLst>
              <c:f>'[1]Cat.Jeunes_Evolution'!$AS$40:$AS$57</c:f>
              <c:numCache>
                <c:formatCode>General</c:formatCode>
                <c:ptCount val="18"/>
                <c:pt idx="0">
                  <c:v>5</c:v>
                </c:pt>
                <c:pt idx="1">
                  <c:v>2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23</c:v>
                </c:pt>
                <c:pt idx="6">
                  <c:v>24</c:v>
                </c:pt>
                <c:pt idx="7">
                  <c:v>16</c:v>
                </c:pt>
                <c:pt idx="8">
                  <c:v>40</c:v>
                </c:pt>
                <c:pt idx="9">
                  <c:v>25</c:v>
                </c:pt>
                <c:pt idx="10">
                  <c:v>29</c:v>
                </c:pt>
                <c:pt idx="11">
                  <c:v>54</c:v>
                </c:pt>
                <c:pt idx="12">
                  <c:v>16</c:v>
                </c:pt>
                <c:pt idx="13">
                  <c:v>40</c:v>
                </c:pt>
                <c:pt idx="14">
                  <c:v>56</c:v>
                </c:pt>
                <c:pt idx="15">
                  <c:v>23</c:v>
                </c:pt>
                <c:pt idx="16">
                  <c:v>37</c:v>
                </c:pt>
                <c:pt idx="1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C-4D5F-BD07-034C509E42A3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'[1]Cat.Jeunes_Evolution'!$AT$37:$AT$57</c15:sqref>
                  </c15:fullRef>
                </c:ext>
              </c:extLst>
              <c:f>'[1]Cat.Jeunes_Evolution'!$AT$40:$AT$57</c:f>
              <c:numCache>
                <c:formatCode>General</c:formatCode>
                <c:ptCount val="18"/>
                <c:pt idx="0">
                  <c:v>15</c:v>
                </c:pt>
                <c:pt idx="1">
                  <c:v>17</c:v>
                </c:pt>
                <c:pt idx="2">
                  <c:v>32</c:v>
                </c:pt>
                <c:pt idx="3">
                  <c:v>26</c:v>
                </c:pt>
                <c:pt idx="4">
                  <c:v>36</c:v>
                </c:pt>
                <c:pt idx="5">
                  <c:v>62</c:v>
                </c:pt>
                <c:pt idx="6">
                  <c:v>52</c:v>
                </c:pt>
                <c:pt idx="7">
                  <c:v>44</c:v>
                </c:pt>
                <c:pt idx="8">
                  <c:v>96</c:v>
                </c:pt>
                <c:pt idx="9">
                  <c:v>53</c:v>
                </c:pt>
                <c:pt idx="10">
                  <c:v>74</c:v>
                </c:pt>
                <c:pt idx="11">
                  <c:v>127</c:v>
                </c:pt>
                <c:pt idx="12">
                  <c:v>53</c:v>
                </c:pt>
                <c:pt idx="13">
                  <c:v>101</c:v>
                </c:pt>
                <c:pt idx="14">
                  <c:v>154</c:v>
                </c:pt>
                <c:pt idx="15">
                  <c:v>65</c:v>
                </c:pt>
                <c:pt idx="16">
                  <c:v>76</c:v>
                </c:pt>
                <c:pt idx="17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0C-4D5F-BD07-034C509E42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Minibad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DE-4289-9A3F-BEFBD2065F7F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DE-4289-9A3F-BEFBD2065F7F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'[1]PopJeunes_parCD_2020-2021'!$I$10:$N$10</c15:sqref>
                  </c15:fullRef>
                </c:ext>
              </c:extLst>
              <c:f>('[1]PopJeunes_parCD_2020-2021'!$I$10,'[1]PopJeunes_parCD_2020-2021'!$L$10)</c:f>
              <c:strCache>
                <c:ptCount val="2"/>
                <c:pt idx="0">
                  <c:v>Minibad G</c:v>
                </c:pt>
                <c:pt idx="1">
                  <c:v>Minibad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'[1]PopJeunes_parCD_2020-2021'!$I$260:$N$260</c15:sqref>
                  </c15:fullRef>
                </c:ext>
              </c:extLst>
              <c:f>('[1]PopJeunes_parCD_2020-2021'!$I$260,'[1]PopJeunes_parCD_2020-2021'!$L$260)</c:f>
              <c:numCache>
                <c:formatCode>General</c:formatCode>
                <c:ptCount val="2"/>
                <c:pt idx="0">
                  <c:v>1</c:v>
                </c:pt>
                <c:pt idx="1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CEDE-4289-9A3F-BEFBD2065F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Poussin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'[1]PopJeunes_parCD_2020-2021'!$O$10:$R$10</c:f>
              <c:strCache>
                <c:ptCount val="1"/>
                <c:pt idx="0">
                  <c:v>Poussin G Poussin F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A-4A83-966A-35790AB1ACAB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0A-4A83-966A-35790AB1ACAB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'[1]PopJeunes_parCD_2020-2021'!$O$10:$R$10</c15:sqref>
                  </c15:fullRef>
                </c:ext>
              </c:extLst>
              <c:f>('[1]PopJeunes_parCD_2020-2021'!$O$10,'[1]PopJeunes_parCD_2020-2021'!$Q$10)</c:f>
              <c:strCache>
                <c:ptCount val="2"/>
                <c:pt idx="0">
                  <c:v>Poussin G</c:v>
                </c:pt>
                <c:pt idx="1">
                  <c:v>Poussin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'[1]PopJeunes_parCD_2020-2021'!$O$260:$R$260</c15:sqref>
                  </c15:fullRef>
                </c:ext>
              </c:extLst>
              <c:f>('[1]PopJeunes_parCD_2020-2021'!$O$260,'[1]PopJeunes_parCD_2020-2021'!$Q$260)</c:f>
              <c:numCache>
                <c:formatCode>General</c:formatCode>
                <c:ptCount val="2"/>
                <c:pt idx="0">
                  <c:v>7</c:v>
                </c:pt>
                <c:pt idx="1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C90A-4A83-966A-35790AB1ACA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Benjamin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06-4D1F-8570-342DA037E6A7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06-4D1F-8570-342DA037E6A7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'[1]PopJeunes_parCD_2020-2021'!$S$10:$V$10</c15:sqref>
                  </c15:fullRef>
                </c:ext>
              </c:extLst>
              <c:f>('[1]PopJeunes_parCD_2020-2021'!$S$10,'[1]PopJeunes_parCD_2020-2021'!$U$10)</c:f>
              <c:strCache>
                <c:ptCount val="2"/>
                <c:pt idx="0">
                  <c:v>Benjamin G</c:v>
                </c:pt>
                <c:pt idx="1">
                  <c:v>Benjamin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'[1]PopJeunes_parCD_2020-2021'!$S$260:$V$260</c15:sqref>
                  </c15:fullRef>
                </c:ext>
              </c:extLst>
              <c:f>('[1]PopJeunes_parCD_2020-2021'!$S$260,'[1]PopJeunes_parCD_2020-2021'!$U$260)</c:f>
              <c:numCache>
                <c:formatCode>General</c:formatCode>
                <c:ptCount val="2"/>
                <c:pt idx="0">
                  <c:v>14</c:v>
                </c:pt>
                <c:pt idx="1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A006-4D1F-8570-342DA037E6A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82-4775-B9D2-F9EF5CB8C08E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82-4775-B9D2-F9EF5CB8C08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'[1]PopJeunes_parCD_2020-2021'!$W$10:$Z$10</c15:sqref>
                  </c15:fullRef>
                </c:ext>
              </c:extLst>
              <c:f>('[1]PopJeunes_parCD_2020-2021'!$W$10,'[1]PopJeunes_parCD_2020-2021'!$Y$10)</c:f>
              <c:strCache>
                <c:ptCount val="2"/>
                <c:pt idx="0">
                  <c:v>Minime G</c:v>
                </c:pt>
                <c:pt idx="1">
                  <c:v>Minime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'[1]PopJeunes_parCD_2020-2021'!$W$260:$Z$260</c15:sqref>
                  </c15:fullRef>
                </c:ext>
              </c:extLst>
              <c:f>('[1]PopJeunes_parCD_2020-2021'!$W$260,'[1]PopJeunes_parCD_2020-2021'!$Y$260)</c:f>
              <c:numCache>
                <c:formatCode>General</c:formatCode>
                <c:ptCount val="2"/>
                <c:pt idx="0">
                  <c:v>16</c:v>
                </c:pt>
                <c:pt idx="1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F082-4775-B9D2-F9EF5CB8C0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Cadet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A-48AA-B5AB-52165003DA13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FA-48AA-B5AB-52165003DA13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'[1]PopJeunes_parCD_2020-2021'!$AA$10:$AD$10</c15:sqref>
                  </c15:fullRef>
                </c:ext>
              </c:extLst>
              <c:f>('[1]PopJeunes_parCD_2020-2021'!$AA$10,'[1]PopJeunes_parCD_2020-2021'!$AC$10)</c:f>
              <c:strCache>
                <c:ptCount val="2"/>
                <c:pt idx="0">
                  <c:v>Cadet G</c:v>
                </c:pt>
                <c:pt idx="1">
                  <c:v>Cadet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'[1]PopJeunes_parCD_2020-2021'!$AA$260:$AD$260</c15:sqref>
                  </c15:fullRef>
                </c:ext>
              </c:extLst>
              <c:f>('[1]PopJeunes_parCD_2020-2021'!$AA$260,'[1]PopJeunes_parCD_2020-2021'!$AC$260)</c:f>
              <c:numCache>
                <c:formatCode>General</c:formatCode>
                <c:ptCount val="2"/>
                <c:pt idx="0">
                  <c:v>25</c:v>
                </c:pt>
                <c:pt idx="1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CBFA-48AA-B5AB-52165003DA1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Junior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AF-4AC9-A414-5E390EB9C337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AF-4AC9-A414-5E390EB9C337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'[1]PopJeunes_parCD_2020-2021'!$AE$10:$AH$10</c15:sqref>
                  </c15:fullRef>
                </c:ext>
              </c:extLst>
              <c:f>('[1]PopJeunes_parCD_2020-2021'!$AE$10,'[1]PopJeunes_parCD_2020-2021'!$AG$10)</c:f>
              <c:strCache>
                <c:ptCount val="2"/>
                <c:pt idx="0">
                  <c:v>Junior G</c:v>
                </c:pt>
                <c:pt idx="1">
                  <c:v>Junior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'[1]PopJeunes_parCD_2020-2021'!$AE$11:$AH$11</c15:sqref>
                  </c15:fullRef>
                </c:ext>
              </c:extLst>
              <c:f>('[1]PopJeunes_parCD_2020-2021'!$AE$11,'[1]PopJeunes_parCD_2020-2021'!$AG$11)</c:f>
              <c:numCache>
                <c:formatCode>General</c:formatCode>
                <c:ptCount val="2"/>
                <c:pt idx="0">
                  <c:v>164</c:v>
                </c:pt>
                <c:pt idx="1">
                  <c:v>104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49AF-4AC9-A414-5E390EB9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Junior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3B-4ADC-8AB9-C536A123B00D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3B-4ADC-8AB9-C536A123B00D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'[1]PopJeunes_parCD_2020-2021'!$AE$10:$AH$10</c15:sqref>
                  </c15:fullRef>
                </c:ext>
              </c:extLst>
              <c:f>('[1]PopJeunes_parCD_2020-2021'!$AE$10,'[1]PopJeunes_parCD_2020-2021'!$AG$10)</c:f>
              <c:strCache>
                <c:ptCount val="2"/>
                <c:pt idx="0">
                  <c:v>Junior G</c:v>
                </c:pt>
                <c:pt idx="1">
                  <c:v>Junior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'[1]PopJeunes_parCD_2020-2021'!$AE$53:$AH$53</c15:sqref>
                  </c15:fullRef>
                </c:ext>
              </c:extLst>
              <c:f>('[1]PopJeunes_parCD_2020-2021'!$AE$53,'[1]PopJeunes_parCD_2020-2021'!$AG$53)</c:f>
              <c:numCache>
                <c:formatCode>General</c:formatCode>
                <c:ptCount val="2"/>
                <c:pt idx="0">
                  <c:v>32</c:v>
                </c:pt>
                <c:pt idx="1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643B-4ADC-8AB9-C536A123B00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Junior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72-4B4B-A74A-1376B4103E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72-4B4B-A74A-1376B4103E76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'[1]PopJeunes_parCD_2020-2021'!$AE$10:$AH$10</c15:sqref>
                  </c15:fullRef>
                </c:ext>
              </c:extLst>
              <c:f>('[1]PopJeunes_parCD_2020-2021'!$AE$10,'[1]PopJeunes_parCD_2020-2021'!$AG$10)</c:f>
              <c:strCache>
                <c:ptCount val="2"/>
                <c:pt idx="0">
                  <c:v>Junior G</c:v>
                </c:pt>
                <c:pt idx="1">
                  <c:v>Junior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'[1]PopJeunes_parCD_2020-2021'!$AE$94:$AH$94</c15:sqref>
                  </c15:fullRef>
                </c:ext>
              </c:extLst>
              <c:f>('[1]PopJeunes_parCD_2020-2021'!$AE$94,'[1]PopJeunes_parCD_2020-2021'!$AG$94)</c:f>
              <c:numCache>
                <c:formatCode>General</c:formatCode>
                <c:ptCount val="2"/>
                <c:pt idx="0">
                  <c:v>40</c:v>
                </c:pt>
                <c:pt idx="1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FF72-4B4B-A74A-1376B4103E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Junior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43-4247-99B1-AB92DA516C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43-4247-99B1-AB92DA516C53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'[1]PopJeunes_parCD_2020-2021'!$AE$10:$AH$10</c15:sqref>
                  </c15:fullRef>
                </c:ext>
              </c:extLst>
              <c:f>('[1]PopJeunes_parCD_2020-2021'!$AE$10,'[1]PopJeunes_parCD_2020-2021'!$AG$10)</c:f>
              <c:strCache>
                <c:ptCount val="2"/>
                <c:pt idx="0">
                  <c:v>Junior G</c:v>
                </c:pt>
                <c:pt idx="1">
                  <c:v>Junior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'[1]PopJeunes_parCD_2020-2021'!$AE$136:$AH$136</c15:sqref>
                  </c15:fullRef>
                </c:ext>
              </c:extLst>
              <c:f>('[1]PopJeunes_parCD_2020-2021'!$AE$136,'[1]PopJeunes_parCD_2020-2021'!$AG$136)</c:f>
              <c:numCache>
                <c:formatCode>General</c:formatCode>
                <c:ptCount val="2"/>
                <c:pt idx="0">
                  <c:v>29</c:v>
                </c:pt>
                <c:pt idx="1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9543-4247-99B1-AB92DA516C5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Junior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BF-461D-8485-1FDFC99E05BC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BF-461D-8485-1FDFC99E05BC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'[1]PopJeunes_parCD_2020-2021'!$AE$10:$AH$10</c15:sqref>
                  </c15:fullRef>
                </c:ext>
              </c:extLst>
              <c:f>('[1]PopJeunes_parCD_2020-2021'!$AE$10,'[1]PopJeunes_parCD_2020-2021'!$AG$10)</c:f>
              <c:strCache>
                <c:ptCount val="2"/>
                <c:pt idx="0">
                  <c:v>Junior G</c:v>
                </c:pt>
                <c:pt idx="1">
                  <c:v>Junior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'[1]PopJeunes_parCD_2020-2021'!$AE$177:$AH$177</c15:sqref>
                  </c15:fullRef>
                </c:ext>
              </c:extLst>
              <c:f>('[1]PopJeunes_parCD_2020-2021'!$AE$177,'[1]PopJeunes_parCD_2020-2021'!$AG$177)</c:f>
              <c:numCache>
                <c:formatCode>General</c:formatCode>
                <c:ptCount val="2"/>
                <c:pt idx="0">
                  <c:v>10</c:v>
                </c:pt>
                <c:pt idx="1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FABF-461D-8485-1FDFC99E05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CD25</a:t>
            </a:r>
            <a:r>
              <a:rPr lang="fr-FR" b="1" baseline="0"/>
              <a:t> Jeunes 2018-2019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'[1]Cat.Jeunes_Evolution'!$AU$37:$AU$57</c15:sqref>
                  </c15:fullRef>
                </c:ext>
              </c:extLst>
              <c:f>'[1]Cat.Jeunes_Evolution'!$AU$40:$AU$57</c:f>
              <c:numCache>
                <c:formatCode>General</c:formatCode>
                <c:ptCount val="18"/>
                <c:pt idx="0">
                  <c:v>3</c:v>
                </c:pt>
                <c:pt idx="1">
                  <c:v>12</c:v>
                </c:pt>
                <c:pt idx="2">
                  <c:v>15</c:v>
                </c:pt>
                <c:pt idx="3">
                  <c:v>21</c:v>
                </c:pt>
                <c:pt idx="4">
                  <c:v>41</c:v>
                </c:pt>
                <c:pt idx="5">
                  <c:v>62</c:v>
                </c:pt>
                <c:pt idx="6">
                  <c:v>40</c:v>
                </c:pt>
                <c:pt idx="7">
                  <c:v>37</c:v>
                </c:pt>
                <c:pt idx="8">
                  <c:v>77</c:v>
                </c:pt>
                <c:pt idx="9">
                  <c:v>29</c:v>
                </c:pt>
                <c:pt idx="10">
                  <c:v>43</c:v>
                </c:pt>
                <c:pt idx="11">
                  <c:v>72</c:v>
                </c:pt>
                <c:pt idx="12">
                  <c:v>64</c:v>
                </c:pt>
                <c:pt idx="13">
                  <c:v>55</c:v>
                </c:pt>
                <c:pt idx="14">
                  <c:v>119</c:v>
                </c:pt>
                <c:pt idx="15">
                  <c:v>37</c:v>
                </c:pt>
                <c:pt idx="16">
                  <c:v>31</c:v>
                </c:pt>
                <c:pt idx="1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B-4F99-9C65-B65F012B920A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'[1]Cat.Jeunes_Evolution'!$AV$37:$AV$57</c15:sqref>
                  </c15:fullRef>
                </c:ext>
              </c:extLst>
              <c:f>'[1]Cat.Jeunes_Evolution'!$AV$40:$AV$57</c:f>
              <c:numCache>
                <c:formatCode>General</c:formatCode>
                <c:ptCount val="18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8</c:v>
                </c:pt>
                <c:pt idx="4">
                  <c:v>18</c:v>
                </c:pt>
                <c:pt idx="5">
                  <c:v>26</c:v>
                </c:pt>
                <c:pt idx="6">
                  <c:v>13</c:v>
                </c:pt>
                <c:pt idx="7">
                  <c:v>30</c:v>
                </c:pt>
                <c:pt idx="8">
                  <c:v>43</c:v>
                </c:pt>
                <c:pt idx="9">
                  <c:v>16</c:v>
                </c:pt>
                <c:pt idx="10">
                  <c:v>24</c:v>
                </c:pt>
                <c:pt idx="11">
                  <c:v>40</c:v>
                </c:pt>
                <c:pt idx="12">
                  <c:v>38</c:v>
                </c:pt>
                <c:pt idx="13">
                  <c:v>22</c:v>
                </c:pt>
                <c:pt idx="14">
                  <c:v>60</c:v>
                </c:pt>
                <c:pt idx="15">
                  <c:v>29</c:v>
                </c:pt>
                <c:pt idx="16">
                  <c:v>19</c:v>
                </c:pt>
                <c:pt idx="1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B-4F99-9C65-B65F012B920A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'[1]Cat.Jeunes_Evolution'!$AW$37:$AW$57</c15:sqref>
                  </c15:fullRef>
                </c:ext>
              </c:extLst>
              <c:f>'[1]Cat.Jeunes_Evolution'!$AW$40:$AW$57</c:f>
              <c:numCache>
                <c:formatCode>General</c:formatCode>
                <c:ptCount val="18"/>
                <c:pt idx="0">
                  <c:v>6</c:v>
                </c:pt>
                <c:pt idx="1">
                  <c:v>18</c:v>
                </c:pt>
                <c:pt idx="2">
                  <c:v>24</c:v>
                </c:pt>
                <c:pt idx="3">
                  <c:v>29</c:v>
                </c:pt>
                <c:pt idx="4">
                  <c:v>59</c:v>
                </c:pt>
                <c:pt idx="5">
                  <c:v>88</c:v>
                </c:pt>
                <c:pt idx="6">
                  <c:v>53</c:v>
                </c:pt>
                <c:pt idx="7">
                  <c:v>67</c:v>
                </c:pt>
                <c:pt idx="8">
                  <c:v>120</c:v>
                </c:pt>
                <c:pt idx="9">
                  <c:v>45</c:v>
                </c:pt>
                <c:pt idx="10">
                  <c:v>67</c:v>
                </c:pt>
                <c:pt idx="11">
                  <c:v>112</c:v>
                </c:pt>
                <c:pt idx="12">
                  <c:v>102</c:v>
                </c:pt>
                <c:pt idx="13">
                  <c:v>77</c:v>
                </c:pt>
                <c:pt idx="14">
                  <c:v>179</c:v>
                </c:pt>
                <c:pt idx="15">
                  <c:v>66</c:v>
                </c:pt>
                <c:pt idx="16">
                  <c:v>50</c:v>
                </c:pt>
                <c:pt idx="1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3B-4F99-9C65-B65F012B92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Junior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5-4934-85F1-C32AE2BF184B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E5-4934-85F1-C32AE2BF184B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'[1]PopJeunes_parCD_2020-2021'!$AE$10:$AH$10</c15:sqref>
                  </c15:fullRef>
                </c:ext>
              </c:extLst>
              <c:f>('[1]PopJeunes_parCD_2020-2021'!$AE$10,'[1]PopJeunes_parCD_2020-2021'!$AG$10)</c:f>
              <c:strCache>
                <c:ptCount val="2"/>
                <c:pt idx="0">
                  <c:v>Junior G</c:v>
                </c:pt>
                <c:pt idx="1">
                  <c:v>Junior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'[1]PopJeunes_parCD_2020-2021'!$AE$302:$AH$302</c15:sqref>
                  </c15:fullRef>
                </c:ext>
              </c:extLst>
              <c:f>('[1]PopJeunes_parCD_2020-2021'!$AE$302,'[1]PopJeunes_parCD_2020-2021'!$AG$302)</c:f>
              <c:numCache>
                <c:formatCode>General</c:formatCode>
                <c:ptCount val="2"/>
                <c:pt idx="0">
                  <c:v>20</c:v>
                </c:pt>
                <c:pt idx="1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89E5-4934-85F1-C32AE2BF18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Junior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82-4521-9720-AF33C1465FD1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82-4521-9720-AF33C1465FD1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'[1]PopJeunes_parCD_2020-2021'!$AE$10:$AH$10</c15:sqref>
                  </c15:fullRef>
                </c:ext>
              </c:extLst>
              <c:f>('[1]PopJeunes_parCD_2020-2021'!$AE$10,'[1]PopJeunes_parCD_2020-2021'!$AG$10)</c:f>
              <c:strCache>
                <c:ptCount val="2"/>
                <c:pt idx="0">
                  <c:v>Junior G</c:v>
                </c:pt>
                <c:pt idx="1">
                  <c:v>Junior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'[1]PopJeunes_parCD_2020-2021'!$AE$218:$AH$218</c15:sqref>
                  </c15:fullRef>
                </c:ext>
              </c:extLst>
              <c:f>('[1]PopJeunes_parCD_2020-2021'!$AE$218,'[1]PopJeunes_parCD_2020-2021'!$AG$218)</c:f>
              <c:numCache>
                <c:formatCode>General</c:formatCode>
                <c:ptCount val="2"/>
                <c:pt idx="0">
                  <c:v>20</c:v>
                </c:pt>
                <c:pt idx="1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AA82-4521-9720-AF33C1465FD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Junior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1D-4B23-9059-7044EDB8A848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1D-4B23-9059-7044EDB8A848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'[1]PopJeunes_parCD_2020-2021'!$AE$10:$AH$10</c15:sqref>
                  </c15:fullRef>
                </c:ext>
              </c:extLst>
              <c:f>('[1]PopJeunes_parCD_2020-2021'!$AE$10,'[1]PopJeunes_parCD_2020-2021'!$AG$10)</c:f>
              <c:strCache>
                <c:ptCount val="2"/>
                <c:pt idx="0">
                  <c:v>Junior G</c:v>
                </c:pt>
                <c:pt idx="1">
                  <c:v>Junior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'[1]PopJeunes_parCD_2020-2021'!$AE$260:$AH$260</c15:sqref>
                  </c15:fullRef>
                </c:ext>
              </c:extLst>
              <c:f>('[1]PopJeunes_parCD_2020-2021'!$AE$260,'[1]PopJeunes_parCD_2020-2021'!$AG$260)</c:f>
              <c:numCache>
                <c:formatCode>General</c:formatCode>
                <c:ptCount val="2"/>
                <c:pt idx="0">
                  <c:v>13</c:v>
                </c:pt>
                <c:pt idx="1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51D-4B23-9059-7044EDB8A8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CD25</a:t>
            </a:r>
            <a:r>
              <a:rPr lang="fr-FR" b="1" baseline="0"/>
              <a:t> Jeunes 2019-2020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'[1]Cat.Jeunes_Evolution'!$AX$37:$AX$57</c15:sqref>
                  </c15:fullRef>
                </c:ext>
              </c:extLst>
              <c:f>'[1]Cat.Jeunes_Evolution'!$AX$40:$AX$57</c:f>
              <c:numCache>
                <c:formatCode>General</c:formatCode>
                <c:ptCount val="18"/>
                <c:pt idx="0">
                  <c:v>2</c:v>
                </c:pt>
                <c:pt idx="1">
                  <c:v>7</c:v>
                </c:pt>
                <c:pt idx="2">
                  <c:v>9</c:v>
                </c:pt>
                <c:pt idx="3">
                  <c:v>25</c:v>
                </c:pt>
                <c:pt idx="4">
                  <c:v>32</c:v>
                </c:pt>
                <c:pt idx="5">
                  <c:v>57</c:v>
                </c:pt>
                <c:pt idx="6">
                  <c:v>45</c:v>
                </c:pt>
                <c:pt idx="7">
                  <c:v>61</c:v>
                </c:pt>
                <c:pt idx="8">
                  <c:v>106</c:v>
                </c:pt>
                <c:pt idx="9">
                  <c:v>38</c:v>
                </c:pt>
                <c:pt idx="10">
                  <c:v>44</c:v>
                </c:pt>
                <c:pt idx="11">
                  <c:v>82</c:v>
                </c:pt>
                <c:pt idx="12">
                  <c:v>56</c:v>
                </c:pt>
                <c:pt idx="13">
                  <c:v>65</c:v>
                </c:pt>
                <c:pt idx="14">
                  <c:v>121</c:v>
                </c:pt>
                <c:pt idx="15">
                  <c:v>31</c:v>
                </c:pt>
                <c:pt idx="16">
                  <c:v>34</c:v>
                </c:pt>
                <c:pt idx="1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D-49F0-8A4A-8DE8B3D9D8E9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'[1]Cat.Jeunes_Evolution'!$AY$37:$AY$57</c15:sqref>
                  </c15:fullRef>
                </c:ext>
              </c:extLst>
              <c:f>'[1]Cat.Jeunes_Evolution'!$AY$40:$AY$57</c:f>
              <c:numCache>
                <c:formatCode>General</c:formatCode>
                <c:ptCount val="18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12</c:v>
                </c:pt>
                <c:pt idx="4">
                  <c:v>16</c:v>
                </c:pt>
                <c:pt idx="5">
                  <c:v>28</c:v>
                </c:pt>
                <c:pt idx="6">
                  <c:v>18</c:v>
                </c:pt>
                <c:pt idx="7">
                  <c:v>28</c:v>
                </c:pt>
                <c:pt idx="8">
                  <c:v>46</c:v>
                </c:pt>
                <c:pt idx="9">
                  <c:v>25</c:v>
                </c:pt>
                <c:pt idx="10">
                  <c:v>23</c:v>
                </c:pt>
                <c:pt idx="11">
                  <c:v>48</c:v>
                </c:pt>
                <c:pt idx="12">
                  <c:v>27</c:v>
                </c:pt>
                <c:pt idx="13">
                  <c:v>34</c:v>
                </c:pt>
                <c:pt idx="14">
                  <c:v>61</c:v>
                </c:pt>
                <c:pt idx="15">
                  <c:v>25</c:v>
                </c:pt>
                <c:pt idx="16">
                  <c:v>28</c:v>
                </c:pt>
                <c:pt idx="1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D-49F0-8A4A-8DE8B3D9D8E9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'[1]Cat.Jeunes_Evolution'!$AZ$37:$AZ$57</c15:sqref>
                  </c15:fullRef>
                </c:ext>
              </c:extLst>
              <c:f>'[1]Cat.Jeunes_Evolution'!$AZ$40:$AZ$57</c:f>
              <c:numCache>
                <c:formatCode>General</c:formatCode>
                <c:ptCount val="18"/>
                <c:pt idx="0">
                  <c:v>6</c:v>
                </c:pt>
                <c:pt idx="1">
                  <c:v>13</c:v>
                </c:pt>
                <c:pt idx="2">
                  <c:v>19</c:v>
                </c:pt>
                <c:pt idx="3">
                  <c:v>37</c:v>
                </c:pt>
                <c:pt idx="4">
                  <c:v>48</c:v>
                </c:pt>
                <c:pt idx="5">
                  <c:v>85</c:v>
                </c:pt>
                <c:pt idx="6">
                  <c:v>63</c:v>
                </c:pt>
                <c:pt idx="7">
                  <c:v>89</c:v>
                </c:pt>
                <c:pt idx="8">
                  <c:v>152</c:v>
                </c:pt>
                <c:pt idx="9">
                  <c:v>63</c:v>
                </c:pt>
                <c:pt idx="10">
                  <c:v>67</c:v>
                </c:pt>
                <c:pt idx="11">
                  <c:v>130</c:v>
                </c:pt>
                <c:pt idx="12">
                  <c:v>83</c:v>
                </c:pt>
                <c:pt idx="13">
                  <c:v>99</c:v>
                </c:pt>
                <c:pt idx="14">
                  <c:v>182</c:v>
                </c:pt>
                <c:pt idx="15">
                  <c:v>56</c:v>
                </c:pt>
                <c:pt idx="16">
                  <c:v>62</c:v>
                </c:pt>
                <c:pt idx="17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D-49F0-8A4A-8DE8B3D9D8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CD25</a:t>
            </a:r>
            <a:r>
              <a:rPr lang="fr-FR" b="1" baseline="0"/>
              <a:t> Jeunes 2020-2021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'[1]Cat.Jeunes_Evolution'!$BA$37:$BA$57</c15:sqref>
                  </c15:fullRef>
                </c:ext>
              </c:extLst>
              <c:f>'[1]Cat.Jeunes_Evolution'!$BA$40:$BA$57</c:f>
              <c:numCache>
                <c:formatCode>General</c:formatCode>
                <c:ptCount val="18"/>
                <c:pt idx="0">
                  <c:v>5</c:v>
                </c:pt>
                <c:pt idx="1">
                  <c:v>9</c:v>
                </c:pt>
                <c:pt idx="2">
                  <c:v>14</c:v>
                </c:pt>
                <c:pt idx="3">
                  <c:v>15</c:v>
                </c:pt>
                <c:pt idx="4">
                  <c:v>25</c:v>
                </c:pt>
                <c:pt idx="5">
                  <c:v>40</c:v>
                </c:pt>
                <c:pt idx="6">
                  <c:v>33</c:v>
                </c:pt>
                <c:pt idx="7">
                  <c:v>26</c:v>
                </c:pt>
                <c:pt idx="8">
                  <c:v>59</c:v>
                </c:pt>
                <c:pt idx="9">
                  <c:v>35</c:v>
                </c:pt>
                <c:pt idx="10">
                  <c:v>31</c:v>
                </c:pt>
                <c:pt idx="11">
                  <c:v>66</c:v>
                </c:pt>
                <c:pt idx="12">
                  <c:v>45</c:v>
                </c:pt>
                <c:pt idx="13">
                  <c:v>33</c:v>
                </c:pt>
                <c:pt idx="14">
                  <c:v>78</c:v>
                </c:pt>
                <c:pt idx="15">
                  <c:v>26</c:v>
                </c:pt>
                <c:pt idx="16">
                  <c:v>14</c:v>
                </c:pt>
                <c:pt idx="1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B0-408C-B5FC-609C2A5BB4CF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'[1]Cat.Jeunes_Evolution'!$BB$37:$BB$57</c15:sqref>
                  </c15:fullRef>
                </c:ext>
              </c:extLst>
              <c:f>'[1]Cat.Jeunes_Evolution'!$BB$40:$BB$57</c:f>
              <c:numCache>
                <c:formatCode>General</c:formatCode>
                <c:ptCount val="18"/>
                <c:pt idx="0">
                  <c:v>2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16</c:v>
                </c:pt>
                <c:pt idx="5">
                  <c:v>28</c:v>
                </c:pt>
                <c:pt idx="6">
                  <c:v>10</c:v>
                </c:pt>
                <c:pt idx="7">
                  <c:v>8</c:v>
                </c:pt>
                <c:pt idx="8">
                  <c:v>18</c:v>
                </c:pt>
                <c:pt idx="9">
                  <c:v>25</c:v>
                </c:pt>
                <c:pt idx="10">
                  <c:v>24</c:v>
                </c:pt>
                <c:pt idx="11">
                  <c:v>49</c:v>
                </c:pt>
                <c:pt idx="12">
                  <c:v>17</c:v>
                </c:pt>
                <c:pt idx="13">
                  <c:v>17</c:v>
                </c:pt>
                <c:pt idx="14">
                  <c:v>34</c:v>
                </c:pt>
                <c:pt idx="15">
                  <c:v>15</c:v>
                </c:pt>
                <c:pt idx="16">
                  <c:v>13</c:v>
                </c:pt>
                <c:pt idx="1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B0-408C-B5FC-609C2A5BB4CF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'[1]Cat.Jeunes_Evolution'!$BC$37:$BC$57</c15:sqref>
                  </c15:fullRef>
                </c:ext>
              </c:extLst>
              <c:f>'[1]Cat.Jeunes_Evolution'!$BC$40:$BC$57</c:f>
              <c:numCache>
                <c:formatCode>General</c:formatCode>
                <c:ptCount val="18"/>
                <c:pt idx="0">
                  <c:v>5</c:v>
                </c:pt>
                <c:pt idx="1">
                  <c:v>12</c:v>
                </c:pt>
                <c:pt idx="2">
                  <c:v>17</c:v>
                </c:pt>
                <c:pt idx="3">
                  <c:v>27</c:v>
                </c:pt>
                <c:pt idx="4">
                  <c:v>41</c:v>
                </c:pt>
                <c:pt idx="5">
                  <c:v>68</c:v>
                </c:pt>
                <c:pt idx="6">
                  <c:v>43</c:v>
                </c:pt>
                <c:pt idx="7">
                  <c:v>34</c:v>
                </c:pt>
                <c:pt idx="8">
                  <c:v>77</c:v>
                </c:pt>
                <c:pt idx="9">
                  <c:v>60</c:v>
                </c:pt>
                <c:pt idx="10">
                  <c:v>55</c:v>
                </c:pt>
                <c:pt idx="11">
                  <c:v>115</c:v>
                </c:pt>
                <c:pt idx="12">
                  <c:v>62</c:v>
                </c:pt>
                <c:pt idx="13">
                  <c:v>50</c:v>
                </c:pt>
                <c:pt idx="14">
                  <c:v>112</c:v>
                </c:pt>
                <c:pt idx="15">
                  <c:v>41</c:v>
                </c:pt>
                <c:pt idx="16">
                  <c:v>27</c:v>
                </c:pt>
                <c:pt idx="1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B0-408C-B5FC-609C2A5BB4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CD39</a:t>
            </a:r>
          </a:p>
        </c:rich>
      </c:tx>
      <c:layout>
        <c:manualLayout>
          <c:xMode val="edge"/>
          <c:yMode val="edge"/>
          <c:x val="0.26519697845683776"/>
          <c:y val="3.33927440624930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'[1]Cat.Jeunes_Evolution'!$B$65</c:f>
              <c:strCache>
                <c:ptCount val="1"/>
                <c:pt idx="0">
                  <c:v>Jeunes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('[1]Cat.Jeunes_Evolution'!$BI$59,'[1]Cat.Jeunes_Evolution'!$BL$59,'[1]Cat.Jeunes_Evolution'!$BO$59,'[1]Cat.Jeunes_Evolution'!$BR$59,'[1]Cat.Jeunes_Evolution'!$BU$59)</c:f>
              <c:numCache>
                <c:formatCode>General</c:formatCode>
                <c:ptCount val="5"/>
                <c:pt idx="0">
                  <c:v>203</c:v>
                </c:pt>
                <c:pt idx="1">
                  <c:v>222</c:v>
                </c:pt>
                <c:pt idx="2">
                  <c:v>268</c:v>
                </c:pt>
                <c:pt idx="3">
                  <c:v>294</c:v>
                </c:pt>
                <c:pt idx="4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8-4964-A307-C9F97FF3CC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CD39</a:t>
            </a:r>
          </a:p>
        </c:rich>
      </c:tx>
      <c:layout>
        <c:manualLayout>
          <c:xMode val="edge"/>
          <c:yMode val="edge"/>
          <c:x val="0.25726483430666919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'[1]Cat.Jeunes_Evolution'!$EA$36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('[1]Cat.Jeunes_Evolution'!$BG$59,'[1]Cat.Jeunes_Evolution'!$BJ$59,'[1]Cat.Jeunes_Evolution'!$BM$59,'[1]Cat.Jeunes_Evolution'!$BP$59,'[1]Cat.Jeunes_Evolution'!$BS$59)</c:f>
              <c:numCache>
                <c:formatCode>General</c:formatCode>
                <c:ptCount val="5"/>
                <c:pt idx="0">
                  <c:v>124</c:v>
                </c:pt>
                <c:pt idx="1">
                  <c:v>140</c:v>
                </c:pt>
                <c:pt idx="2">
                  <c:v>173</c:v>
                </c:pt>
                <c:pt idx="3">
                  <c:v>198</c:v>
                </c:pt>
                <c:pt idx="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7-4C0F-B75E-DEB195075754}"/>
            </c:ext>
          </c:extLst>
        </c:ser>
        <c:ser>
          <c:idx val="1"/>
          <c:order val="1"/>
          <c:tx>
            <c:strRef>
              <c:f>'[1]Cat.Jeunes_Evolution'!$EB$36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('[1]Cat.Jeunes_Evolution'!$BH$59,'[1]Cat.Jeunes_Evolution'!$BK$59,'[1]Cat.Jeunes_Evolution'!$BN$59,'[1]Cat.Jeunes_Evolution'!$BQ$59,'[1]Cat.Jeunes_Evolution'!$BT$59)</c:f>
              <c:numCache>
                <c:formatCode>General</c:formatCode>
                <c:ptCount val="5"/>
                <c:pt idx="0">
                  <c:v>79</c:v>
                </c:pt>
                <c:pt idx="1">
                  <c:v>82</c:v>
                </c:pt>
                <c:pt idx="2">
                  <c:v>95</c:v>
                </c:pt>
                <c:pt idx="3">
                  <c:v>96</c:v>
                </c:pt>
                <c:pt idx="4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7-4C0F-B75E-DEB1950757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CD39</a:t>
            </a:r>
            <a:r>
              <a:rPr lang="fr-FR" b="1" baseline="0"/>
              <a:t> Jeunes 2016-2017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'[1]Cat.Jeunes_Evolution'!$BG$37:$BG$57</c15:sqref>
                  </c15:fullRef>
                </c:ext>
              </c:extLst>
              <c:f>'[1]Cat.Jeunes_Evolution'!$BG$40:$BG$57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5</c:v>
                </c:pt>
                <c:pt idx="5">
                  <c:v>11</c:v>
                </c:pt>
                <c:pt idx="6">
                  <c:v>7</c:v>
                </c:pt>
                <c:pt idx="7">
                  <c:v>15</c:v>
                </c:pt>
                <c:pt idx="8">
                  <c:v>22</c:v>
                </c:pt>
                <c:pt idx="9">
                  <c:v>14</c:v>
                </c:pt>
                <c:pt idx="10">
                  <c:v>23</c:v>
                </c:pt>
                <c:pt idx="11">
                  <c:v>37</c:v>
                </c:pt>
                <c:pt idx="12">
                  <c:v>9</c:v>
                </c:pt>
                <c:pt idx="13">
                  <c:v>18</c:v>
                </c:pt>
                <c:pt idx="14">
                  <c:v>27</c:v>
                </c:pt>
                <c:pt idx="15">
                  <c:v>15</c:v>
                </c:pt>
                <c:pt idx="16">
                  <c:v>12</c:v>
                </c:pt>
                <c:pt idx="1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E-4B8B-A43E-EE1D314F34C1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'[1]Cat.Jeunes_Evolution'!$BH$37:$BH$57</c15:sqref>
                  </c15:fullRef>
                </c:ext>
              </c:extLst>
              <c:f>'[1]Cat.Jeunes_Evolution'!$BH$40:$BH$57</c:f>
              <c:numCache>
                <c:formatCode>General</c:formatCode>
                <c:ptCount val="1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5</c:v>
                </c:pt>
                <c:pt idx="7">
                  <c:v>5</c:v>
                </c:pt>
                <c:pt idx="8">
                  <c:v>10</c:v>
                </c:pt>
                <c:pt idx="9">
                  <c:v>13</c:v>
                </c:pt>
                <c:pt idx="10">
                  <c:v>6</c:v>
                </c:pt>
                <c:pt idx="11">
                  <c:v>19</c:v>
                </c:pt>
                <c:pt idx="12">
                  <c:v>13</c:v>
                </c:pt>
                <c:pt idx="13">
                  <c:v>8</c:v>
                </c:pt>
                <c:pt idx="14">
                  <c:v>21</c:v>
                </c:pt>
                <c:pt idx="15">
                  <c:v>8</c:v>
                </c:pt>
                <c:pt idx="16">
                  <c:v>10</c:v>
                </c:pt>
                <c:pt idx="1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E-4B8B-A43E-EE1D314F34C1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'[1]Cat.Jeunes_Evolution'!$BI$37:$BI$57</c15:sqref>
                  </c15:fullRef>
                </c:ext>
              </c:extLst>
              <c:f>'[1]Cat.Jeunes_Evolution'!$BI$40:$BI$57</c:f>
              <c:numCache>
                <c:formatCode>General</c:formatCode>
                <c:ptCount val="1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11</c:v>
                </c:pt>
                <c:pt idx="5">
                  <c:v>21</c:v>
                </c:pt>
                <c:pt idx="6">
                  <c:v>12</c:v>
                </c:pt>
                <c:pt idx="7">
                  <c:v>20</c:v>
                </c:pt>
                <c:pt idx="8">
                  <c:v>32</c:v>
                </c:pt>
                <c:pt idx="9">
                  <c:v>27</c:v>
                </c:pt>
                <c:pt idx="10">
                  <c:v>29</c:v>
                </c:pt>
                <c:pt idx="11">
                  <c:v>56</c:v>
                </c:pt>
                <c:pt idx="12">
                  <c:v>22</c:v>
                </c:pt>
                <c:pt idx="13">
                  <c:v>26</c:v>
                </c:pt>
                <c:pt idx="14">
                  <c:v>48</c:v>
                </c:pt>
                <c:pt idx="15">
                  <c:v>23</c:v>
                </c:pt>
                <c:pt idx="16">
                  <c:v>22</c:v>
                </c:pt>
                <c:pt idx="1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9E-4B8B-A43E-EE1D314F34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Evolution</a:t>
            </a:r>
            <a:r>
              <a:rPr lang="en-US" sz="1800" b="1" baseline="0"/>
              <a:t> licences</a:t>
            </a:r>
            <a:r>
              <a:rPr lang="en-US" sz="1800" b="1"/>
              <a:t> jeunes</a:t>
            </a:r>
          </a:p>
        </c:rich>
      </c:tx>
      <c:layout>
        <c:manualLayout>
          <c:xMode val="edge"/>
          <c:yMode val="edge"/>
          <c:x val="0.21220412235668507"/>
          <c:y val="3.13203228994712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'[1]Cat.Jeunes_Evolution'!$EA$36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('[1]Cat.Jeunes_Evolution'!$D$59,'[1]Cat.Jeunes_Evolution'!$G$59,'[1]Cat.Jeunes_Evolution'!$J$59,'[1]Cat.Jeunes_Evolution'!$M$59,'[1]Cat.Jeunes_Evolution'!$P$59)</c:f>
              <c:numCache>
                <c:formatCode>General</c:formatCode>
                <c:ptCount val="5"/>
                <c:pt idx="0">
                  <c:v>1419</c:v>
                </c:pt>
                <c:pt idx="1">
                  <c:v>1419</c:v>
                </c:pt>
                <c:pt idx="2">
                  <c:v>1560</c:v>
                </c:pt>
                <c:pt idx="3">
                  <c:v>1638</c:v>
                </c:pt>
                <c:pt idx="4">
                  <c:v>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E-4B58-800E-4B335A6A3C94}"/>
            </c:ext>
          </c:extLst>
        </c:ser>
        <c:ser>
          <c:idx val="1"/>
          <c:order val="1"/>
          <c:tx>
            <c:strRef>
              <c:f>'[1]Cat.Jeunes_Evolution'!$EB$36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('[1]Cat.Jeunes_Evolution'!$E$59,'[1]Cat.Jeunes_Evolution'!$H$59,'[1]Cat.Jeunes_Evolution'!$K$59,'[1]Cat.Jeunes_Evolution'!$N$59,'[1]Cat.Jeunes_Evolution'!$Q$59)</c:f>
              <c:numCache>
                <c:formatCode>General</c:formatCode>
                <c:ptCount val="5"/>
                <c:pt idx="0">
                  <c:v>873</c:v>
                </c:pt>
                <c:pt idx="1">
                  <c:v>859</c:v>
                </c:pt>
                <c:pt idx="2">
                  <c:v>856</c:v>
                </c:pt>
                <c:pt idx="3">
                  <c:v>851</c:v>
                </c:pt>
                <c:pt idx="4">
                  <c:v>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E-4B58-800E-4B335A6A3C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CD39</a:t>
            </a:r>
            <a:r>
              <a:rPr lang="fr-FR" b="1" baseline="0"/>
              <a:t> Jeunes 2017-2018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'[1]Cat.Jeunes_Evolution'!$BJ$37:$BJ$57</c15:sqref>
                  </c15:fullRef>
                </c:ext>
              </c:extLst>
              <c:f>'[1]Cat.Jeunes_Evolution'!$BJ$40:$BJ$57</c:f>
              <c:numCache>
                <c:formatCode>General</c:formatCode>
                <c:ptCount val="18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11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14</c:v>
                </c:pt>
                <c:pt idx="9">
                  <c:v>14</c:v>
                </c:pt>
                <c:pt idx="10">
                  <c:v>22</c:v>
                </c:pt>
                <c:pt idx="11">
                  <c:v>36</c:v>
                </c:pt>
                <c:pt idx="12">
                  <c:v>32</c:v>
                </c:pt>
                <c:pt idx="13">
                  <c:v>11</c:v>
                </c:pt>
                <c:pt idx="14">
                  <c:v>43</c:v>
                </c:pt>
                <c:pt idx="15">
                  <c:v>20</c:v>
                </c:pt>
                <c:pt idx="16">
                  <c:v>13</c:v>
                </c:pt>
                <c:pt idx="1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5-4197-860A-9373B9E6B629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'[1]Cat.Jeunes_Evolution'!$BK$37:$BK$57</c15:sqref>
                  </c15:fullRef>
                </c:ext>
              </c:extLst>
              <c:f>'[1]Cat.Jeunes_Evolution'!$BK$40:$BK$57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6</c:v>
                </c:pt>
                <c:pt idx="8">
                  <c:v>13</c:v>
                </c:pt>
                <c:pt idx="9">
                  <c:v>8</c:v>
                </c:pt>
                <c:pt idx="10">
                  <c:v>16</c:v>
                </c:pt>
                <c:pt idx="11">
                  <c:v>24</c:v>
                </c:pt>
                <c:pt idx="12">
                  <c:v>3</c:v>
                </c:pt>
                <c:pt idx="13">
                  <c:v>11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5-4197-860A-9373B9E6B629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'[1]Cat.Jeunes_Evolution'!$BL$37:$BL$57</c15:sqref>
                  </c15:fullRef>
                </c:ext>
              </c:extLst>
              <c:f>'[1]Cat.Jeunes_Evolution'!$BL$40:$BL$57</c:f>
              <c:numCache>
                <c:formatCode>General</c:formatCode>
                <c:ptCount val="18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11</c:v>
                </c:pt>
                <c:pt idx="8">
                  <c:v>27</c:v>
                </c:pt>
                <c:pt idx="9">
                  <c:v>22</c:v>
                </c:pt>
                <c:pt idx="10">
                  <c:v>38</c:v>
                </c:pt>
                <c:pt idx="11">
                  <c:v>60</c:v>
                </c:pt>
                <c:pt idx="12">
                  <c:v>35</c:v>
                </c:pt>
                <c:pt idx="13">
                  <c:v>22</c:v>
                </c:pt>
                <c:pt idx="14">
                  <c:v>57</c:v>
                </c:pt>
                <c:pt idx="15">
                  <c:v>34</c:v>
                </c:pt>
                <c:pt idx="16">
                  <c:v>26</c:v>
                </c:pt>
                <c:pt idx="1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5-4197-860A-9373B9E6B6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CD39</a:t>
            </a:r>
            <a:r>
              <a:rPr lang="fr-FR" b="1" baseline="0"/>
              <a:t> Jeunes 2018-2019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'[1]Cat.Jeunes_Evolution'!$BM$37:$BM$57</c15:sqref>
                  </c15:fullRef>
                </c:ext>
              </c:extLst>
              <c:f>'[1]Cat.Jeunes_Evolution'!$BM$40:$BM$57</c:f>
              <c:numCache>
                <c:formatCode>General</c:formatCode>
                <c:ptCount val="18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21</c:v>
                </c:pt>
                <c:pt idx="7">
                  <c:v>13</c:v>
                </c:pt>
                <c:pt idx="8">
                  <c:v>34</c:v>
                </c:pt>
                <c:pt idx="9">
                  <c:v>11</c:v>
                </c:pt>
                <c:pt idx="10">
                  <c:v>29</c:v>
                </c:pt>
                <c:pt idx="11">
                  <c:v>40</c:v>
                </c:pt>
                <c:pt idx="12">
                  <c:v>16</c:v>
                </c:pt>
                <c:pt idx="13">
                  <c:v>27</c:v>
                </c:pt>
                <c:pt idx="14">
                  <c:v>43</c:v>
                </c:pt>
                <c:pt idx="15">
                  <c:v>21</c:v>
                </c:pt>
                <c:pt idx="16">
                  <c:v>14</c:v>
                </c:pt>
                <c:pt idx="1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D-45AD-8BD0-FBB9040A04E1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'[1]Cat.Jeunes_Evolution'!$BN$37:$BN$57</c15:sqref>
                  </c15:fullRef>
                </c:ext>
              </c:extLst>
              <c:f>'[1]Cat.Jeunes_Evolution'!$BN$40:$BN$57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13</c:v>
                </c:pt>
                <c:pt idx="8">
                  <c:v>16</c:v>
                </c:pt>
                <c:pt idx="9">
                  <c:v>11</c:v>
                </c:pt>
                <c:pt idx="10">
                  <c:v>12</c:v>
                </c:pt>
                <c:pt idx="11">
                  <c:v>23</c:v>
                </c:pt>
                <c:pt idx="12">
                  <c:v>15</c:v>
                </c:pt>
                <c:pt idx="13">
                  <c:v>11</c:v>
                </c:pt>
                <c:pt idx="14">
                  <c:v>26</c:v>
                </c:pt>
                <c:pt idx="15">
                  <c:v>10</c:v>
                </c:pt>
                <c:pt idx="16">
                  <c:v>10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D-45AD-8BD0-FBB9040A04E1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'[1]Cat.Jeunes_Evolution'!$BO$37:$BO$57</c15:sqref>
                  </c15:fullRef>
                </c:ext>
              </c:extLst>
              <c:f>'[1]Cat.Jeunes_Evolution'!$BO$40:$BO$57</c:f>
              <c:numCache>
                <c:formatCode>General</c:formatCode>
                <c:ptCount val="18"/>
                <c:pt idx="0">
                  <c:v>1</c:v>
                </c:pt>
                <c:pt idx="1">
                  <c:v>10</c:v>
                </c:pt>
                <c:pt idx="2">
                  <c:v>11</c:v>
                </c:pt>
                <c:pt idx="3">
                  <c:v>7</c:v>
                </c:pt>
                <c:pt idx="4">
                  <c:v>9</c:v>
                </c:pt>
                <c:pt idx="5">
                  <c:v>16</c:v>
                </c:pt>
                <c:pt idx="6">
                  <c:v>24</c:v>
                </c:pt>
                <c:pt idx="7">
                  <c:v>26</c:v>
                </c:pt>
                <c:pt idx="8">
                  <c:v>50</c:v>
                </c:pt>
                <c:pt idx="9">
                  <c:v>22</c:v>
                </c:pt>
                <c:pt idx="10">
                  <c:v>41</c:v>
                </c:pt>
                <c:pt idx="11">
                  <c:v>63</c:v>
                </c:pt>
                <c:pt idx="12">
                  <c:v>31</c:v>
                </c:pt>
                <c:pt idx="13">
                  <c:v>38</c:v>
                </c:pt>
                <c:pt idx="14">
                  <c:v>69</c:v>
                </c:pt>
                <c:pt idx="15">
                  <c:v>31</c:v>
                </c:pt>
                <c:pt idx="16">
                  <c:v>24</c:v>
                </c:pt>
                <c:pt idx="1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AD-45AD-8BD0-FBB9040A04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CD39</a:t>
            </a:r>
            <a:r>
              <a:rPr lang="fr-FR" b="1" baseline="0"/>
              <a:t> Jeunes 2019-2020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'[1]Cat.Jeunes_Evolution'!$BP$37:$BP$57</c15:sqref>
                  </c15:fullRef>
                </c:ext>
              </c:extLst>
              <c:f>'[1]Cat.Jeunes_Evolution'!$BP$40:$BP$57</c:f>
              <c:numCache>
                <c:formatCode>General</c:formatCode>
                <c:ptCount val="18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16</c:v>
                </c:pt>
                <c:pt idx="4">
                  <c:v>8</c:v>
                </c:pt>
                <c:pt idx="5">
                  <c:v>24</c:v>
                </c:pt>
                <c:pt idx="6">
                  <c:v>10</c:v>
                </c:pt>
                <c:pt idx="7">
                  <c:v>22</c:v>
                </c:pt>
                <c:pt idx="8">
                  <c:v>32</c:v>
                </c:pt>
                <c:pt idx="9">
                  <c:v>10</c:v>
                </c:pt>
                <c:pt idx="10">
                  <c:v>14</c:v>
                </c:pt>
                <c:pt idx="11">
                  <c:v>24</c:v>
                </c:pt>
                <c:pt idx="12">
                  <c:v>34</c:v>
                </c:pt>
                <c:pt idx="13">
                  <c:v>26</c:v>
                </c:pt>
                <c:pt idx="14">
                  <c:v>60</c:v>
                </c:pt>
                <c:pt idx="15">
                  <c:v>29</c:v>
                </c:pt>
                <c:pt idx="16">
                  <c:v>14</c:v>
                </c:pt>
                <c:pt idx="1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7-4EBD-A235-A03B44935816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'[1]Cat.Jeunes_Evolution'!$BQ$37:$BQ$57</c15:sqref>
                  </c15:fullRef>
                </c:ext>
              </c:extLst>
              <c:f>'[1]Cat.Jeunes_Evolution'!$BQ$40:$BQ$57</c:f>
              <c:numCache>
                <c:formatCode>General</c:formatCode>
                <c:ptCount val="18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  <c:pt idx="7">
                  <c:v>7</c:v>
                </c:pt>
                <c:pt idx="8">
                  <c:v>17</c:v>
                </c:pt>
                <c:pt idx="9">
                  <c:v>5</c:v>
                </c:pt>
                <c:pt idx="10">
                  <c:v>17</c:v>
                </c:pt>
                <c:pt idx="11">
                  <c:v>22</c:v>
                </c:pt>
                <c:pt idx="12">
                  <c:v>13</c:v>
                </c:pt>
                <c:pt idx="13">
                  <c:v>13</c:v>
                </c:pt>
                <c:pt idx="14">
                  <c:v>26</c:v>
                </c:pt>
                <c:pt idx="15">
                  <c:v>11</c:v>
                </c:pt>
                <c:pt idx="16">
                  <c:v>8</c:v>
                </c:pt>
                <c:pt idx="1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7-4EBD-A235-A03B44935816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'[1]Cat.Jeunes_Evolution'!$BR$37:$BR$57</c15:sqref>
                  </c15:fullRef>
                </c:ext>
              </c:extLst>
              <c:f>'[1]Cat.Jeunes_Evolution'!$BR$40:$BR$57</c:f>
              <c:numCache>
                <c:formatCode>General</c:formatCode>
                <c:ptCount val="18"/>
                <c:pt idx="0">
                  <c:v>6</c:v>
                </c:pt>
                <c:pt idx="1">
                  <c:v>9</c:v>
                </c:pt>
                <c:pt idx="2">
                  <c:v>15</c:v>
                </c:pt>
                <c:pt idx="3">
                  <c:v>18</c:v>
                </c:pt>
                <c:pt idx="4">
                  <c:v>13</c:v>
                </c:pt>
                <c:pt idx="5">
                  <c:v>31</c:v>
                </c:pt>
                <c:pt idx="6">
                  <c:v>20</c:v>
                </c:pt>
                <c:pt idx="7">
                  <c:v>29</c:v>
                </c:pt>
                <c:pt idx="8">
                  <c:v>49</c:v>
                </c:pt>
                <c:pt idx="9">
                  <c:v>15</c:v>
                </c:pt>
                <c:pt idx="10">
                  <c:v>31</c:v>
                </c:pt>
                <c:pt idx="11">
                  <c:v>46</c:v>
                </c:pt>
                <c:pt idx="12">
                  <c:v>47</c:v>
                </c:pt>
                <c:pt idx="13">
                  <c:v>39</c:v>
                </c:pt>
                <c:pt idx="14">
                  <c:v>86</c:v>
                </c:pt>
                <c:pt idx="15">
                  <c:v>40</c:v>
                </c:pt>
                <c:pt idx="16">
                  <c:v>22</c:v>
                </c:pt>
                <c:pt idx="1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7-4EBD-A235-A03B449358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CD39</a:t>
            </a:r>
            <a:r>
              <a:rPr lang="fr-FR" b="1" baseline="0"/>
              <a:t> Jeunes 2020-2021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'[1]Cat.Jeunes_Evolution'!$BS$37:$BS$57</c15:sqref>
                  </c15:fullRef>
                </c:ext>
              </c:extLst>
              <c:f>'[1]Cat.Jeunes_Evolution'!$BS$40:$BS$57</c:f>
              <c:numCache>
                <c:formatCode>General</c:formatCode>
                <c:ptCount val="18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11</c:v>
                </c:pt>
                <c:pt idx="5">
                  <c:v>23</c:v>
                </c:pt>
                <c:pt idx="6">
                  <c:v>6</c:v>
                </c:pt>
                <c:pt idx="7">
                  <c:v>9</c:v>
                </c:pt>
                <c:pt idx="8">
                  <c:v>15</c:v>
                </c:pt>
                <c:pt idx="9">
                  <c:v>8</c:v>
                </c:pt>
                <c:pt idx="10">
                  <c:v>17</c:v>
                </c:pt>
                <c:pt idx="11">
                  <c:v>25</c:v>
                </c:pt>
                <c:pt idx="12">
                  <c:v>23</c:v>
                </c:pt>
                <c:pt idx="13">
                  <c:v>14</c:v>
                </c:pt>
                <c:pt idx="14">
                  <c:v>37</c:v>
                </c:pt>
                <c:pt idx="15">
                  <c:v>20</c:v>
                </c:pt>
                <c:pt idx="16">
                  <c:v>9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4-4077-9E56-6192386CC105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'[1]Cat.Jeunes_Evolution'!$BT$37:$BT$57</c15:sqref>
                  </c15:fullRef>
                </c:ext>
              </c:extLst>
              <c:f>'[1]Cat.Jeunes_Evolution'!$BT$40:$BT$57</c:f>
              <c:numCache>
                <c:formatCode>General</c:formatCode>
                <c:ptCount val="18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12</c:v>
                </c:pt>
                <c:pt idx="7">
                  <c:v>10</c:v>
                </c:pt>
                <c:pt idx="8">
                  <c:v>22</c:v>
                </c:pt>
                <c:pt idx="9">
                  <c:v>9</c:v>
                </c:pt>
                <c:pt idx="10">
                  <c:v>13</c:v>
                </c:pt>
                <c:pt idx="11">
                  <c:v>22</c:v>
                </c:pt>
                <c:pt idx="12">
                  <c:v>5</c:v>
                </c:pt>
                <c:pt idx="13">
                  <c:v>10</c:v>
                </c:pt>
                <c:pt idx="14">
                  <c:v>15</c:v>
                </c:pt>
                <c:pt idx="15">
                  <c:v>2</c:v>
                </c:pt>
                <c:pt idx="16">
                  <c:v>3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F4-4077-9E56-6192386CC105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'[1]Cat.Jeunes_Evolution'!$BU$37:$BU$57</c15:sqref>
                  </c15:fullRef>
                </c:ext>
              </c:extLst>
              <c:f>'[1]Cat.Jeunes_Evolution'!$BU$40:$BU$57</c:f>
              <c:numCache>
                <c:formatCode>General</c:formatCode>
                <c:ptCount val="18"/>
                <c:pt idx="0">
                  <c:v>5</c:v>
                </c:pt>
                <c:pt idx="1">
                  <c:v>12</c:v>
                </c:pt>
                <c:pt idx="2">
                  <c:v>17</c:v>
                </c:pt>
                <c:pt idx="3">
                  <c:v>15</c:v>
                </c:pt>
                <c:pt idx="4">
                  <c:v>17</c:v>
                </c:pt>
                <c:pt idx="5">
                  <c:v>32</c:v>
                </c:pt>
                <c:pt idx="6">
                  <c:v>18</c:v>
                </c:pt>
                <c:pt idx="7">
                  <c:v>19</c:v>
                </c:pt>
                <c:pt idx="8">
                  <c:v>37</c:v>
                </c:pt>
                <c:pt idx="9">
                  <c:v>17</c:v>
                </c:pt>
                <c:pt idx="10">
                  <c:v>30</c:v>
                </c:pt>
                <c:pt idx="11">
                  <c:v>47</c:v>
                </c:pt>
                <c:pt idx="12">
                  <c:v>28</c:v>
                </c:pt>
                <c:pt idx="13">
                  <c:v>24</c:v>
                </c:pt>
                <c:pt idx="14">
                  <c:v>52</c:v>
                </c:pt>
                <c:pt idx="15">
                  <c:v>22</c:v>
                </c:pt>
                <c:pt idx="16">
                  <c:v>12</c:v>
                </c:pt>
                <c:pt idx="1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F4-4077-9E56-6192386CC1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CD58</a:t>
            </a:r>
          </a:p>
        </c:rich>
      </c:tx>
      <c:layout>
        <c:manualLayout>
          <c:xMode val="edge"/>
          <c:yMode val="edge"/>
          <c:x val="0.23082435380610716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'[1]Cat.Jeunes_Evolution'!$B$65</c:f>
              <c:strCache>
                <c:ptCount val="1"/>
                <c:pt idx="0">
                  <c:v>Jeunes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('[1]Cat.Jeunes_Evolution'!$CA$59,'[1]Cat.Jeunes_Evolution'!$CD$59,'[1]Cat.Jeunes_Evolution'!$CG$59,'[1]Cat.Jeunes_Evolution'!$CJ$59,'[1]Cat.Jeunes_Evolution'!$CM$59)</c:f>
              <c:numCache>
                <c:formatCode>General</c:formatCode>
                <c:ptCount val="5"/>
                <c:pt idx="0">
                  <c:v>97</c:v>
                </c:pt>
                <c:pt idx="1">
                  <c:v>86</c:v>
                </c:pt>
                <c:pt idx="2">
                  <c:v>103</c:v>
                </c:pt>
                <c:pt idx="3">
                  <c:v>99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C-4D85-8964-49536CD541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CD58</a:t>
            </a:r>
          </a:p>
        </c:rich>
      </c:tx>
      <c:layout>
        <c:manualLayout>
          <c:xMode val="edge"/>
          <c:yMode val="edge"/>
          <c:x val="0.24933269015650059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'[1]Cat.Jeunes_Evolution'!$EA$36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('[1]Cat.Jeunes_Evolution'!$BY$59,'[1]Cat.Jeunes_Evolution'!$CB$59,'[1]Cat.Jeunes_Evolution'!$CE$59,'[1]Cat.Jeunes_Evolution'!$CH$59,'[1]Cat.Jeunes_Evolution'!$CK$59)</c:f>
              <c:numCache>
                <c:formatCode>General</c:formatCode>
                <c:ptCount val="5"/>
                <c:pt idx="0">
                  <c:v>52</c:v>
                </c:pt>
                <c:pt idx="1">
                  <c:v>48</c:v>
                </c:pt>
                <c:pt idx="2">
                  <c:v>59</c:v>
                </c:pt>
                <c:pt idx="3">
                  <c:v>66</c:v>
                </c:pt>
                <c:pt idx="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6-4430-8F5C-B031CEDE3B47}"/>
            </c:ext>
          </c:extLst>
        </c:ser>
        <c:ser>
          <c:idx val="1"/>
          <c:order val="1"/>
          <c:tx>
            <c:strRef>
              <c:f>'[1]Cat.Jeunes_Evolution'!$EB$36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('[1]Cat.Jeunes_Evolution'!$BZ$59,'[1]Cat.Jeunes_Evolution'!$CC$59,'[1]Cat.Jeunes_Evolution'!$CF$59,'[1]Cat.Jeunes_Evolution'!$CI$59,'[1]Cat.Jeunes_Evolution'!$CL$59)</c:f>
              <c:numCache>
                <c:formatCode>General</c:formatCode>
                <c:ptCount val="5"/>
                <c:pt idx="0">
                  <c:v>45</c:v>
                </c:pt>
                <c:pt idx="1">
                  <c:v>38</c:v>
                </c:pt>
                <c:pt idx="2">
                  <c:v>44</c:v>
                </c:pt>
                <c:pt idx="3">
                  <c:v>33</c:v>
                </c:pt>
                <c:pt idx="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6-4430-8F5C-B031CEDE3B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CD58 </a:t>
            </a:r>
            <a:r>
              <a:rPr lang="fr-FR" b="1" baseline="0"/>
              <a:t>Jeunes 2016-2017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'[1]Cat.Jeunes_Evolution'!$BY$37:$BY$57</c15:sqref>
                  </c15:fullRef>
                </c:ext>
              </c:extLst>
              <c:f>'[1]Cat.Jeunes_Evolution'!$BY$40:$BY$57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5</c:v>
                </c:pt>
                <c:pt idx="8">
                  <c:v>12</c:v>
                </c:pt>
                <c:pt idx="9">
                  <c:v>1</c:v>
                </c:pt>
                <c:pt idx="10">
                  <c:v>7</c:v>
                </c:pt>
                <c:pt idx="11">
                  <c:v>8</c:v>
                </c:pt>
                <c:pt idx="12">
                  <c:v>12</c:v>
                </c:pt>
                <c:pt idx="13">
                  <c:v>6</c:v>
                </c:pt>
                <c:pt idx="14">
                  <c:v>18</c:v>
                </c:pt>
                <c:pt idx="15">
                  <c:v>7</c:v>
                </c:pt>
                <c:pt idx="16">
                  <c:v>4</c:v>
                </c:pt>
                <c:pt idx="1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3-46FA-939C-97E3444E23A6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'[1]Cat.Jeunes_Evolution'!$BZ$37:$BZ$57</c15:sqref>
                  </c15:fullRef>
                </c:ext>
              </c:extLst>
              <c:f>'[1]Cat.Jeunes_Evolution'!$BZ$40:$BZ$57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13</c:v>
                </c:pt>
                <c:pt idx="12">
                  <c:v>12</c:v>
                </c:pt>
                <c:pt idx="13">
                  <c:v>7</c:v>
                </c:pt>
                <c:pt idx="14">
                  <c:v>19</c:v>
                </c:pt>
                <c:pt idx="15">
                  <c:v>4</c:v>
                </c:pt>
                <c:pt idx="16">
                  <c:v>2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3-46FA-939C-97E3444E23A6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'[1]Cat.Jeunes_Evolution'!$CA$37:$CA$57</c15:sqref>
                  </c15:fullRef>
                </c:ext>
              </c:extLst>
              <c:f>'[1]Cat.Jeunes_Evolution'!$CA$40:$CA$57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16</c:v>
                </c:pt>
                <c:pt idx="9">
                  <c:v>6</c:v>
                </c:pt>
                <c:pt idx="10">
                  <c:v>15</c:v>
                </c:pt>
                <c:pt idx="11">
                  <c:v>21</c:v>
                </c:pt>
                <c:pt idx="12">
                  <c:v>24</c:v>
                </c:pt>
                <c:pt idx="13">
                  <c:v>13</c:v>
                </c:pt>
                <c:pt idx="14">
                  <c:v>37</c:v>
                </c:pt>
                <c:pt idx="15">
                  <c:v>11</c:v>
                </c:pt>
                <c:pt idx="16">
                  <c:v>6</c:v>
                </c:pt>
                <c:pt idx="1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3-46FA-939C-97E3444E23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CD58</a:t>
            </a:r>
            <a:r>
              <a:rPr lang="fr-FR" b="1" baseline="0"/>
              <a:t> Jeunes 2017-2018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'[1]Cat.Jeunes_Evolution'!$CB$37:$CB$57</c15:sqref>
                  </c15:fullRef>
                </c:ext>
              </c:extLst>
              <c:f>'[1]Cat.Jeunes_Evolution'!$CB$40:$CB$57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6</c:v>
                </c:pt>
                <c:pt idx="11">
                  <c:v>7</c:v>
                </c:pt>
                <c:pt idx="12">
                  <c:v>10</c:v>
                </c:pt>
                <c:pt idx="13">
                  <c:v>16</c:v>
                </c:pt>
                <c:pt idx="14">
                  <c:v>26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C-444F-AF9F-ECA74051E92B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'[1]Cat.Jeunes_Evolution'!$CC$37:$CC$57</c15:sqref>
                  </c15:fullRef>
                </c:ext>
              </c:extLst>
              <c:f>'[1]Cat.Jeunes_Evolution'!$CC$40:$CC$57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7</c:v>
                </c:pt>
                <c:pt idx="8">
                  <c:v>9</c:v>
                </c:pt>
                <c:pt idx="9">
                  <c:v>1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13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C-444F-AF9F-ECA74051E92B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'[1]Cat.Jeunes_Evolution'!$CD$37:$CD$57</c15:sqref>
                  </c15:fullRef>
                </c:ext>
              </c:extLst>
              <c:f>'[1]Cat.Jeunes_Evolution'!$CD$40:$CD$57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2</c:v>
                </c:pt>
                <c:pt idx="7">
                  <c:v>11</c:v>
                </c:pt>
                <c:pt idx="8">
                  <c:v>13</c:v>
                </c:pt>
                <c:pt idx="9">
                  <c:v>2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24</c:v>
                </c:pt>
                <c:pt idx="14">
                  <c:v>39</c:v>
                </c:pt>
                <c:pt idx="15">
                  <c:v>4</c:v>
                </c:pt>
                <c:pt idx="16">
                  <c:v>7</c:v>
                </c:pt>
                <c:pt idx="1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C-444F-AF9F-ECA74051E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CD58</a:t>
            </a:r>
            <a:r>
              <a:rPr lang="fr-FR" b="1" baseline="0"/>
              <a:t> Jeunes 2018-2019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'[1]Cat.Jeunes_Evolution'!$CE$37:$CE$57</c15:sqref>
                  </c15:fullRef>
                </c:ext>
              </c:extLst>
              <c:f>'[1]Cat.Jeunes_Evolution'!$CE$40:$CE$57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10</c:v>
                </c:pt>
                <c:pt idx="9">
                  <c:v>2</c:v>
                </c:pt>
                <c:pt idx="10">
                  <c:v>10</c:v>
                </c:pt>
                <c:pt idx="11">
                  <c:v>12</c:v>
                </c:pt>
                <c:pt idx="12">
                  <c:v>10</c:v>
                </c:pt>
                <c:pt idx="13">
                  <c:v>7</c:v>
                </c:pt>
                <c:pt idx="14">
                  <c:v>17</c:v>
                </c:pt>
                <c:pt idx="15">
                  <c:v>12</c:v>
                </c:pt>
                <c:pt idx="16">
                  <c:v>3</c:v>
                </c:pt>
                <c:pt idx="1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0-4EC4-A3B9-11E70588FF4B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'[1]Cat.Jeunes_Evolution'!$CF$37:$CF$57</c15:sqref>
                  </c15:fullRef>
                </c:ext>
              </c:extLst>
              <c:f>'[1]Cat.Jeunes_Evolution'!$CF$40:$CF$57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7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12</c:v>
                </c:pt>
                <c:pt idx="12">
                  <c:v>4</c:v>
                </c:pt>
                <c:pt idx="13">
                  <c:v>6</c:v>
                </c:pt>
                <c:pt idx="14">
                  <c:v>10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0-4EC4-A3B9-11E70588FF4B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'[1]Cat.Jeunes_Evolution'!$CG$37:$CG$57</c15:sqref>
                  </c15:fullRef>
                </c:ext>
              </c:extLst>
              <c:f>'[1]Cat.Jeunes_Evolution'!$CG$40:$CG$57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12</c:v>
                </c:pt>
                <c:pt idx="8">
                  <c:v>20</c:v>
                </c:pt>
                <c:pt idx="9">
                  <c:v>6</c:v>
                </c:pt>
                <c:pt idx="10">
                  <c:v>18</c:v>
                </c:pt>
                <c:pt idx="11">
                  <c:v>24</c:v>
                </c:pt>
                <c:pt idx="12">
                  <c:v>14</c:v>
                </c:pt>
                <c:pt idx="13">
                  <c:v>13</c:v>
                </c:pt>
                <c:pt idx="14">
                  <c:v>27</c:v>
                </c:pt>
                <c:pt idx="15">
                  <c:v>18</c:v>
                </c:pt>
                <c:pt idx="16">
                  <c:v>6</c:v>
                </c:pt>
                <c:pt idx="1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00-4EC4-A3B9-11E70588FF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CD58</a:t>
            </a:r>
            <a:r>
              <a:rPr lang="fr-FR" b="1" baseline="0"/>
              <a:t> Jeunes 2019-2020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'[1]Cat.Jeunes_Evolution'!$CH$37:$CH$57</c15:sqref>
                  </c15:fullRef>
                </c:ext>
              </c:extLst>
              <c:f>'[1]Cat.Jeunes_Evolution'!$CH$40:$CH$57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11</c:v>
                </c:pt>
                <c:pt idx="8">
                  <c:v>15</c:v>
                </c:pt>
                <c:pt idx="9">
                  <c:v>3</c:v>
                </c:pt>
                <c:pt idx="10">
                  <c:v>7</c:v>
                </c:pt>
                <c:pt idx="11">
                  <c:v>10</c:v>
                </c:pt>
                <c:pt idx="12">
                  <c:v>15</c:v>
                </c:pt>
                <c:pt idx="13">
                  <c:v>8</c:v>
                </c:pt>
                <c:pt idx="14">
                  <c:v>23</c:v>
                </c:pt>
                <c:pt idx="15">
                  <c:v>3</c:v>
                </c:pt>
                <c:pt idx="16">
                  <c:v>10</c:v>
                </c:pt>
                <c:pt idx="1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8-4C31-B631-1DA6BFA0BE80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'[1]Cat.Jeunes_Evolution'!$CI$37:$CI$57</c15:sqref>
                  </c15:fullRef>
                </c:ext>
              </c:extLst>
              <c:f>'[1]Cat.Jeunes_Evolution'!$CI$40:$CI$57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8</c:v>
                </c:pt>
                <c:pt idx="11">
                  <c:v>14</c:v>
                </c:pt>
                <c:pt idx="12">
                  <c:v>8</c:v>
                </c:pt>
                <c:pt idx="13">
                  <c:v>1</c:v>
                </c:pt>
                <c:pt idx="14">
                  <c:v>9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8-4C31-B631-1DA6BFA0BE80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'[1]Cat.Jeunes_Evolution'!$CJ$37:$CJ$57</c15:sqref>
                  </c15:fullRef>
                </c:ext>
              </c:extLst>
              <c:f>'[1]Cat.Jeunes_Evolution'!$CJ$40:$CJ$57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13</c:v>
                </c:pt>
                <c:pt idx="8">
                  <c:v>18</c:v>
                </c:pt>
                <c:pt idx="9">
                  <c:v>9</c:v>
                </c:pt>
                <c:pt idx="10">
                  <c:v>15</c:v>
                </c:pt>
                <c:pt idx="11">
                  <c:v>24</c:v>
                </c:pt>
                <c:pt idx="12">
                  <c:v>23</c:v>
                </c:pt>
                <c:pt idx="13">
                  <c:v>9</c:v>
                </c:pt>
                <c:pt idx="14">
                  <c:v>32</c:v>
                </c:pt>
                <c:pt idx="15">
                  <c:v>4</c:v>
                </c:pt>
                <c:pt idx="16">
                  <c:v>14</c:v>
                </c:pt>
                <c:pt idx="1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8-4C31-B631-1DA6BFA0BE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en CD21</a:t>
            </a:r>
          </a:p>
        </c:rich>
      </c:tx>
      <c:layout>
        <c:manualLayout>
          <c:xMode val="edge"/>
          <c:yMode val="edge"/>
          <c:x val="0.23875649795627576"/>
          <c:y val="3.3392744062493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'[1]Cat.Jeunes_Evolution'!$B$65</c:f>
              <c:strCache>
                <c:ptCount val="1"/>
                <c:pt idx="0">
                  <c:v>Jeunes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('[1]Cat.Jeunes_Evolution'!$Y$59,'[1]Cat.Jeunes_Evolution'!$AB$59,'[1]Cat.Jeunes_Evolution'!$AE$59,'[1]Cat.Jeunes_Evolution'!$AH$59,'[1]Cat.Jeunes_Evolution'!$AK$59)</c:f>
              <c:numCache>
                <c:formatCode>General</c:formatCode>
                <c:ptCount val="5"/>
                <c:pt idx="0">
                  <c:v>462</c:v>
                </c:pt>
                <c:pt idx="1">
                  <c:v>454</c:v>
                </c:pt>
                <c:pt idx="2">
                  <c:v>445</c:v>
                </c:pt>
                <c:pt idx="3">
                  <c:v>482</c:v>
                </c:pt>
                <c:pt idx="4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B-4A14-893D-5B88649DE6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CD58</a:t>
            </a:r>
            <a:r>
              <a:rPr lang="fr-FR" b="1" baseline="0"/>
              <a:t> Jeunes 2020-2021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'[1]Cat.Jeunes_Evolution'!$CK$37:$CK$57</c15:sqref>
                  </c15:fullRef>
                </c:ext>
              </c:extLst>
              <c:f>'[1]Cat.Jeunes_Evolution'!$CK$40:$CK$57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6</c:v>
                </c:pt>
                <c:pt idx="8">
                  <c:v>15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6</c:v>
                </c:pt>
                <c:pt idx="15">
                  <c:v>2</c:v>
                </c:pt>
                <c:pt idx="16">
                  <c:v>8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B-4686-BA49-74D0432BFEF9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'[1]Cat.Jeunes_Evolution'!$CL$37:$CL$57</c15:sqref>
                  </c15:fullRef>
                </c:ext>
              </c:extLst>
              <c:f>'[1]Cat.Jeunes_Evolution'!$CL$40:$CL$57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8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B-4686-BA49-74D0432BFEF9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'[1]Cat.Jeunes_Evolution'!$CM$37:$CM$57</c15:sqref>
                  </c15:fullRef>
                </c:ext>
              </c:extLst>
              <c:f>'[1]Cat.Jeunes_Evolution'!$CM$40:$CM$57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10</c:v>
                </c:pt>
                <c:pt idx="7">
                  <c:v>8</c:v>
                </c:pt>
                <c:pt idx="8">
                  <c:v>18</c:v>
                </c:pt>
                <c:pt idx="9">
                  <c:v>5</c:v>
                </c:pt>
                <c:pt idx="10">
                  <c:v>7</c:v>
                </c:pt>
                <c:pt idx="11">
                  <c:v>12</c:v>
                </c:pt>
                <c:pt idx="12">
                  <c:v>11</c:v>
                </c:pt>
                <c:pt idx="13">
                  <c:v>3</c:v>
                </c:pt>
                <c:pt idx="14">
                  <c:v>14</c:v>
                </c:pt>
                <c:pt idx="15">
                  <c:v>2</c:v>
                </c:pt>
                <c:pt idx="16">
                  <c:v>10</c:v>
                </c:pt>
                <c:pt idx="1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7B-4686-BA49-74D0432BFE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Evolution effectif jeunes CD70-90</a:t>
            </a:r>
          </a:p>
        </c:rich>
      </c:tx>
      <c:layout>
        <c:manualLayout>
          <c:xMode val="edge"/>
          <c:yMode val="edge"/>
          <c:x val="0.20702792135560136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'[1]Cat.Jeunes_Evolution'!$B$65</c:f>
              <c:strCache>
                <c:ptCount val="1"/>
                <c:pt idx="0">
                  <c:v>Jeunes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('[1]Cat.Jeunes_Evolution'!$EC$59,'[1]Cat.Jeunes_Evolution'!$EF$59,'[1]Cat.Jeunes_Evolution'!$EI$59,'[1]Cat.Jeunes_Evolution'!$EL$59,'[1]Cat.Jeunes_Evolution'!$EO$59)</c:f>
              <c:numCache>
                <c:formatCode>General</c:formatCode>
                <c:ptCount val="5"/>
                <c:pt idx="0">
                  <c:v>650</c:v>
                </c:pt>
                <c:pt idx="1">
                  <c:v>627</c:v>
                </c:pt>
                <c:pt idx="2">
                  <c:v>729</c:v>
                </c:pt>
                <c:pt idx="3">
                  <c:v>734</c:v>
                </c:pt>
                <c:pt idx="4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6-48AF-A0B6-D10B47417D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Evolution effectif jeunes CD70-90</a:t>
            </a:r>
          </a:p>
        </c:rich>
      </c:tx>
      <c:layout>
        <c:manualLayout>
          <c:xMode val="edge"/>
          <c:yMode val="edge"/>
          <c:x val="0.20702792135560136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'[1]Cat.Jeunes_Evolution'!$EA$36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('[1]Cat.Jeunes_Evolution'!$EA$59,'[1]Cat.Jeunes_Evolution'!$ED$59,'[1]Cat.Jeunes_Evolution'!$EG$59,'[1]Cat.Jeunes_Evolution'!$EJ$59,'[1]Cat.Jeunes_Evolution'!$EM$59)</c:f>
              <c:numCache>
                <c:formatCode>General</c:formatCode>
                <c:ptCount val="5"/>
                <c:pt idx="0">
                  <c:v>222</c:v>
                </c:pt>
                <c:pt idx="1">
                  <c:v>388</c:v>
                </c:pt>
                <c:pt idx="2">
                  <c:v>467</c:v>
                </c:pt>
                <c:pt idx="3">
                  <c:v>488</c:v>
                </c:pt>
                <c:pt idx="4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6-4F74-ADB6-87C8B8EE20B6}"/>
            </c:ext>
          </c:extLst>
        </c:ser>
        <c:ser>
          <c:idx val="1"/>
          <c:order val="1"/>
          <c:tx>
            <c:strRef>
              <c:f>'[1]Cat.Jeunes_Evolution'!$EB$36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('[1]Cat.Jeunes_Evolution'!$EB$59,'[1]Cat.Jeunes_Evolution'!$EE$59,'[1]Cat.Jeunes_Evolution'!$EH$59,'[1]Cat.Jeunes_Evolution'!$EK$59,'[1]Cat.Jeunes_Evolution'!$EN$59)</c:f>
              <c:numCache>
                <c:formatCode>General</c:formatCode>
                <c:ptCount val="5"/>
                <c:pt idx="0">
                  <c:v>237</c:v>
                </c:pt>
                <c:pt idx="1">
                  <c:v>239</c:v>
                </c:pt>
                <c:pt idx="2">
                  <c:v>262</c:v>
                </c:pt>
                <c:pt idx="3">
                  <c:v>246</c:v>
                </c:pt>
                <c:pt idx="4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6-4F74-ADB6-87C8B8EE20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</a:t>
            </a:r>
            <a:r>
              <a:rPr lang="fr-FR" sz="1400" b="0" i="0" u="none" strike="noStrike" baseline="0">
                <a:effectLst/>
              </a:rPr>
              <a:t>70-90</a:t>
            </a:r>
            <a:r>
              <a:rPr lang="fr-FR" baseline="0"/>
              <a:t> Jeune 2016-2017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'[1]Cat.Jeunes_Evolution'!$EA$39:$EA$57</c15:sqref>
                  </c15:fullRef>
                </c:ext>
              </c:extLst>
              <c:f>'[1]Cat.Jeunes_Evolution'!$EA$40:$EA$57</c:f>
              <c:numCache>
                <c:formatCode>General</c:formatCode>
                <c:ptCount val="18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17</c:v>
                </c:pt>
                <c:pt idx="5">
                  <c:v>28</c:v>
                </c:pt>
                <c:pt idx="6">
                  <c:v>30</c:v>
                </c:pt>
                <c:pt idx="7">
                  <c:v>20</c:v>
                </c:pt>
                <c:pt idx="8">
                  <c:v>50</c:v>
                </c:pt>
                <c:pt idx="9">
                  <c:v>25</c:v>
                </c:pt>
                <c:pt idx="10">
                  <c:v>34</c:v>
                </c:pt>
                <c:pt idx="11">
                  <c:v>59</c:v>
                </c:pt>
                <c:pt idx="12">
                  <c:v>18</c:v>
                </c:pt>
                <c:pt idx="13">
                  <c:v>28</c:v>
                </c:pt>
                <c:pt idx="14">
                  <c:v>46</c:v>
                </c:pt>
                <c:pt idx="15">
                  <c:v>17</c:v>
                </c:pt>
                <c:pt idx="16">
                  <c:v>14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2-42CD-96CE-D135A6A4111E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'[1]Cat.Jeunes_Evolution'!$EB$39:$EB$57</c15:sqref>
                  </c15:fullRef>
                </c:ext>
              </c:extLst>
              <c:f>'[1]Cat.Jeunes_Evolution'!$EB$40:$EB$57</c:f>
              <c:numCache>
                <c:formatCode>General</c:formatCode>
                <c:ptCount val="18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8</c:v>
                </c:pt>
                <c:pt idx="6">
                  <c:v>10</c:v>
                </c:pt>
                <c:pt idx="7">
                  <c:v>9</c:v>
                </c:pt>
                <c:pt idx="8">
                  <c:v>19</c:v>
                </c:pt>
                <c:pt idx="9">
                  <c:v>14</c:v>
                </c:pt>
                <c:pt idx="10">
                  <c:v>21</c:v>
                </c:pt>
                <c:pt idx="11">
                  <c:v>35</c:v>
                </c:pt>
                <c:pt idx="12">
                  <c:v>17</c:v>
                </c:pt>
                <c:pt idx="13">
                  <c:v>23</c:v>
                </c:pt>
                <c:pt idx="14">
                  <c:v>40</c:v>
                </c:pt>
                <c:pt idx="15">
                  <c:v>11</c:v>
                </c:pt>
                <c:pt idx="16">
                  <c:v>16</c:v>
                </c:pt>
                <c:pt idx="1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2-42CD-96CE-D135A6A4111E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'[1]Cat.Jeunes_Evolution'!$EC$39:$EC$57</c15:sqref>
                  </c15:fullRef>
                </c:ext>
              </c:extLst>
              <c:f>'[1]Cat.Jeunes_Evolution'!$EC$40:$EC$57</c:f>
              <c:numCache>
                <c:formatCode>General</c:formatCode>
                <c:ptCount val="18"/>
                <c:pt idx="0">
                  <c:v>3</c:v>
                </c:pt>
                <c:pt idx="1">
                  <c:v>8</c:v>
                </c:pt>
                <c:pt idx="2">
                  <c:v>11</c:v>
                </c:pt>
                <c:pt idx="3">
                  <c:v>16</c:v>
                </c:pt>
                <c:pt idx="4">
                  <c:v>20</c:v>
                </c:pt>
                <c:pt idx="5">
                  <c:v>36</c:v>
                </c:pt>
                <c:pt idx="6">
                  <c:v>40</c:v>
                </c:pt>
                <c:pt idx="7">
                  <c:v>29</c:v>
                </c:pt>
                <c:pt idx="8">
                  <c:v>69</c:v>
                </c:pt>
                <c:pt idx="9">
                  <c:v>39</c:v>
                </c:pt>
                <c:pt idx="10">
                  <c:v>55</c:v>
                </c:pt>
                <c:pt idx="11">
                  <c:v>94</c:v>
                </c:pt>
                <c:pt idx="12">
                  <c:v>35</c:v>
                </c:pt>
                <c:pt idx="13">
                  <c:v>51</c:v>
                </c:pt>
                <c:pt idx="14">
                  <c:v>86</c:v>
                </c:pt>
                <c:pt idx="15">
                  <c:v>28</c:v>
                </c:pt>
                <c:pt idx="16">
                  <c:v>30</c:v>
                </c:pt>
                <c:pt idx="1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B2-42CD-96CE-D135A6A411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</a:t>
            </a:r>
            <a:r>
              <a:rPr lang="fr-FR" sz="1400" b="0" i="0" u="none" strike="noStrike" baseline="0">
                <a:effectLst/>
              </a:rPr>
              <a:t>70-90</a:t>
            </a:r>
            <a:r>
              <a:rPr lang="fr-FR" baseline="0"/>
              <a:t> Jeune 2017-2018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'[1]Cat.Jeunes_Evolution'!$ED$39:$ED$57</c15:sqref>
                  </c15:fullRef>
                </c:ext>
              </c:extLst>
              <c:f>'[1]Cat.Jeunes_Evolution'!$ED$40:$ED$57</c:f>
              <c:numCache>
                <c:formatCode>General</c:formatCode>
                <c:ptCount val="18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16</c:v>
                </c:pt>
                <c:pt idx="5">
                  <c:v>21</c:v>
                </c:pt>
                <c:pt idx="6">
                  <c:v>20</c:v>
                </c:pt>
                <c:pt idx="7">
                  <c:v>28</c:v>
                </c:pt>
                <c:pt idx="8">
                  <c:v>48</c:v>
                </c:pt>
                <c:pt idx="9">
                  <c:v>17</c:v>
                </c:pt>
                <c:pt idx="10">
                  <c:v>25</c:v>
                </c:pt>
                <c:pt idx="11">
                  <c:v>42</c:v>
                </c:pt>
                <c:pt idx="12">
                  <c:v>43</c:v>
                </c:pt>
                <c:pt idx="13">
                  <c:v>17</c:v>
                </c:pt>
                <c:pt idx="14">
                  <c:v>60</c:v>
                </c:pt>
                <c:pt idx="15">
                  <c:v>18</c:v>
                </c:pt>
                <c:pt idx="16">
                  <c:v>20</c:v>
                </c:pt>
                <c:pt idx="1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0-44D7-8056-CCA7FC298F61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'[1]Cat.Jeunes_Evolution'!$EE$39:$EE$57</c15:sqref>
                  </c15:fullRef>
                </c:ext>
              </c:extLst>
              <c:f>'[1]Cat.Jeunes_Evolution'!$EE$40:$EE$57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12</c:v>
                </c:pt>
                <c:pt idx="5">
                  <c:v>17</c:v>
                </c:pt>
                <c:pt idx="6">
                  <c:v>10</c:v>
                </c:pt>
                <c:pt idx="7">
                  <c:v>14</c:v>
                </c:pt>
                <c:pt idx="8">
                  <c:v>24</c:v>
                </c:pt>
                <c:pt idx="9">
                  <c:v>10</c:v>
                </c:pt>
                <c:pt idx="10">
                  <c:v>20</c:v>
                </c:pt>
                <c:pt idx="11">
                  <c:v>30</c:v>
                </c:pt>
                <c:pt idx="12">
                  <c:v>19</c:v>
                </c:pt>
                <c:pt idx="13">
                  <c:v>17</c:v>
                </c:pt>
                <c:pt idx="14">
                  <c:v>36</c:v>
                </c:pt>
                <c:pt idx="15">
                  <c:v>13</c:v>
                </c:pt>
                <c:pt idx="16">
                  <c:v>10</c:v>
                </c:pt>
                <c:pt idx="1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0-44D7-8056-CCA7FC298F61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'[1]Cat.Jeunes_Evolution'!$EF$39:$EF$57</c15:sqref>
                  </c15:fullRef>
                </c:ext>
              </c:extLst>
              <c:f>'[1]Cat.Jeunes_Evolution'!$EF$40:$EF$57</c:f>
              <c:numCache>
                <c:formatCode>General</c:formatCode>
                <c:ptCount val="18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10</c:v>
                </c:pt>
                <c:pt idx="4">
                  <c:v>28</c:v>
                </c:pt>
                <c:pt idx="5">
                  <c:v>38</c:v>
                </c:pt>
                <c:pt idx="6">
                  <c:v>30</c:v>
                </c:pt>
                <c:pt idx="7">
                  <c:v>42</c:v>
                </c:pt>
                <c:pt idx="8">
                  <c:v>72</c:v>
                </c:pt>
                <c:pt idx="9">
                  <c:v>27</c:v>
                </c:pt>
                <c:pt idx="10">
                  <c:v>45</c:v>
                </c:pt>
                <c:pt idx="11">
                  <c:v>72</c:v>
                </c:pt>
                <c:pt idx="12">
                  <c:v>62</c:v>
                </c:pt>
                <c:pt idx="13">
                  <c:v>34</c:v>
                </c:pt>
                <c:pt idx="14">
                  <c:v>96</c:v>
                </c:pt>
                <c:pt idx="15">
                  <c:v>31</c:v>
                </c:pt>
                <c:pt idx="16">
                  <c:v>30</c:v>
                </c:pt>
                <c:pt idx="1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10-44D7-8056-CCA7FC298F6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</a:t>
            </a:r>
            <a:r>
              <a:rPr lang="fr-FR" sz="1400" b="0" i="0" u="none" strike="noStrike" baseline="0">
                <a:effectLst/>
              </a:rPr>
              <a:t>70-90</a:t>
            </a:r>
            <a:r>
              <a:rPr lang="fr-FR" baseline="0"/>
              <a:t> Jeune 2018-2019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'[1]Cat.Jeunes_Evolution'!$EG$39:$EG$57</c15:sqref>
                  </c15:fullRef>
                </c:ext>
              </c:extLst>
              <c:f>'[1]Cat.Jeunes_Evolution'!$EG$40:$EG$57</c:f>
              <c:numCache>
                <c:formatCode>General</c:formatCode>
                <c:ptCount val="18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17</c:v>
                </c:pt>
                <c:pt idx="4">
                  <c:v>17</c:v>
                </c:pt>
                <c:pt idx="5">
                  <c:v>34</c:v>
                </c:pt>
                <c:pt idx="6">
                  <c:v>30</c:v>
                </c:pt>
                <c:pt idx="7">
                  <c:v>27</c:v>
                </c:pt>
                <c:pt idx="8">
                  <c:v>57</c:v>
                </c:pt>
                <c:pt idx="9">
                  <c:v>18</c:v>
                </c:pt>
                <c:pt idx="10">
                  <c:v>26</c:v>
                </c:pt>
                <c:pt idx="11">
                  <c:v>44</c:v>
                </c:pt>
                <c:pt idx="12">
                  <c:v>34</c:v>
                </c:pt>
                <c:pt idx="13">
                  <c:v>39</c:v>
                </c:pt>
                <c:pt idx="14">
                  <c:v>73</c:v>
                </c:pt>
                <c:pt idx="15">
                  <c:v>14</c:v>
                </c:pt>
                <c:pt idx="16">
                  <c:v>19</c:v>
                </c:pt>
                <c:pt idx="1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31-41D2-BF5B-5351ED376F60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'[1]Cat.Jeunes_Evolution'!$EH$39:$EH$57</c15:sqref>
                  </c15:fullRef>
                </c:ext>
              </c:extLst>
              <c:f>'[1]Cat.Jeunes_Evolution'!$EH$40:$EH$57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14</c:v>
                </c:pt>
                <c:pt idx="7">
                  <c:v>14</c:v>
                </c:pt>
                <c:pt idx="8">
                  <c:v>28</c:v>
                </c:pt>
                <c:pt idx="9">
                  <c:v>15</c:v>
                </c:pt>
                <c:pt idx="10">
                  <c:v>10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54</c:v>
                </c:pt>
                <c:pt idx="15">
                  <c:v>10</c:v>
                </c:pt>
                <c:pt idx="16">
                  <c:v>14</c:v>
                </c:pt>
                <c:pt idx="1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31-41D2-BF5B-5351ED376F60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'[1]Cat.Jeunes_Evolution'!$EI$39:$EI$57</c15:sqref>
                  </c15:fullRef>
                </c:ext>
              </c:extLst>
              <c:f>'[1]Cat.Jeunes_Evolution'!$EI$40:$EI$57</c:f>
              <c:numCache>
                <c:formatCode>General</c:formatCode>
                <c:ptCount val="18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19</c:v>
                </c:pt>
                <c:pt idx="4">
                  <c:v>24</c:v>
                </c:pt>
                <c:pt idx="5">
                  <c:v>43</c:v>
                </c:pt>
                <c:pt idx="6">
                  <c:v>44</c:v>
                </c:pt>
                <c:pt idx="7">
                  <c:v>41</c:v>
                </c:pt>
                <c:pt idx="8">
                  <c:v>85</c:v>
                </c:pt>
                <c:pt idx="9">
                  <c:v>33</c:v>
                </c:pt>
                <c:pt idx="10">
                  <c:v>36</c:v>
                </c:pt>
                <c:pt idx="11">
                  <c:v>69</c:v>
                </c:pt>
                <c:pt idx="12">
                  <c:v>61</c:v>
                </c:pt>
                <c:pt idx="13">
                  <c:v>66</c:v>
                </c:pt>
                <c:pt idx="14">
                  <c:v>127</c:v>
                </c:pt>
                <c:pt idx="15">
                  <c:v>24</c:v>
                </c:pt>
                <c:pt idx="16">
                  <c:v>33</c:v>
                </c:pt>
                <c:pt idx="1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31-41D2-BF5B-5351ED376F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</a:t>
            </a:r>
            <a:r>
              <a:rPr lang="fr-FR" sz="1400" b="0" i="0" u="none" strike="noStrike" baseline="0">
                <a:effectLst/>
              </a:rPr>
              <a:t>70-90</a:t>
            </a:r>
            <a:r>
              <a:rPr lang="fr-FR" baseline="0"/>
              <a:t> Jeune 2019-2020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'[1]Cat.Jeunes_Evolution'!$EJ$39:$EJ$57</c15:sqref>
                  </c15:fullRef>
                </c:ext>
              </c:extLst>
              <c:f>'[1]Cat.Jeunes_Evolution'!$EJ$40:$EJ$57</c:f>
              <c:numCache>
                <c:formatCode>General</c:formatCode>
                <c:ptCount val="18"/>
                <c:pt idx="0">
                  <c:v>1</c:v>
                </c:pt>
                <c:pt idx="1">
                  <c:v>8</c:v>
                </c:pt>
                <c:pt idx="2">
                  <c:v>9</c:v>
                </c:pt>
                <c:pt idx="3">
                  <c:v>12</c:v>
                </c:pt>
                <c:pt idx="4">
                  <c:v>26</c:v>
                </c:pt>
                <c:pt idx="5">
                  <c:v>38</c:v>
                </c:pt>
                <c:pt idx="6">
                  <c:v>23</c:v>
                </c:pt>
                <c:pt idx="7">
                  <c:v>31</c:v>
                </c:pt>
                <c:pt idx="8">
                  <c:v>54</c:v>
                </c:pt>
                <c:pt idx="9">
                  <c:v>22</c:v>
                </c:pt>
                <c:pt idx="10">
                  <c:v>26</c:v>
                </c:pt>
                <c:pt idx="11">
                  <c:v>48</c:v>
                </c:pt>
                <c:pt idx="12">
                  <c:v>41</c:v>
                </c:pt>
                <c:pt idx="13">
                  <c:v>28</c:v>
                </c:pt>
                <c:pt idx="14">
                  <c:v>69</c:v>
                </c:pt>
                <c:pt idx="15">
                  <c:v>33</c:v>
                </c:pt>
                <c:pt idx="16">
                  <c:v>18</c:v>
                </c:pt>
                <c:pt idx="1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2-40B3-A523-224E422A8BE1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'[1]Cat.Jeunes_Evolution'!$EK$39:$EK$57</c15:sqref>
                  </c15:fullRef>
                </c:ext>
              </c:extLst>
              <c:f>'[1]Cat.Jeunes_Evolution'!$EK$40:$EK$57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10</c:v>
                </c:pt>
                <c:pt idx="10">
                  <c:v>16</c:v>
                </c:pt>
                <c:pt idx="11">
                  <c:v>26</c:v>
                </c:pt>
                <c:pt idx="12">
                  <c:v>15</c:v>
                </c:pt>
                <c:pt idx="13">
                  <c:v>30</c:v>
                </c:pt>
                <c:pt idx="14">
                  <c:v>45</c:v>
                </c:pt>
                <c:pt idx="15">
                  <c:v>25</c:v>
                </c:pt>
                <c:pt idx="16">
                  <c:v>12</c:v>
                </c:pt>
                <c:pt idx="1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F2-40B3-A523-224E422A8BE1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'[1]Cat.Jeunes_Evolution'!$EL$39:$EL$57</c15:sqref>
                  </c15:fullRef>
                </c:ext>
              </c:extLst>
              <c:f>'[1]Cat.Jeunes_Evolution'!$EL$40:$EL$57</c:f>
              <c:numCache>
                <c:formatCode>General</c:formatCode>
                <c:ptCount val="18"/>
                <c:pt idx="0">
                  <c:v>3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29</c:v>
                </c:pt>
                <c:pt idx="5">
                  <c:v>44</c:v>
                </c:pt>
                <c:pt idx="6">
                  <c:v>31</c:v>
                </c:pt>
                <c:pt idx="7">
                  <c:v>46</c:v>
                </c:pt>
                <c:pt idx="8">
                  <c:v>77</c:v>
                </c:pt>
                <c:pt idx="9">
                  <c:v>32</c:v>
                </c:pt>
                <c:pt idx="10">
                  <c:v>42</c:v>
                </c:pt>
                <c:pt idx="11">
                  <c:v>74</c:v>
                </c:pt>
                <c:pt idx="12">
                  <c:v>56</c:v>
                </c:pt>
                <c:pt idx="13">
                  <c:v>58</c:v>
                </c:pt>
                <c:pt idx="14">
                  <c:v>114</c:v>
                </c:pt>
                <c:pt idx="15">
                  <c:v>58</c:v>
                </c:pt>
                <c:pt idx="16">
                  <c:v>30</c:v>
                </c:pt>
                <c:pt idx="1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F2-40B3-A523-224E422A8B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CD70-90</a:t>
            </a:r>
            <a:r>
              <a:rPr lang="fr-FR" baseline="0"/>
              <a:t> Jeune 2020-2021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'[1]Cat.Jeunes_Evolution'!$EM$39:$EM$57</c15:sqref>
                  </c15:fullRef>
                </c:ext>
              </c:extLst>
              <c:f>'[1]Cat.Jeunes_Evolution'!$EM$40:$EM$57</c:f>
              <c:numCache>
                <c:formatCode>General</c:formatCode>
                <c:ptCount val="18"/>
                <c:pt idx="0">
                  <c:v>4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23</c:v>
                </c:pt>
                <c:pt idx="5">
                  <c:v>39</c:v>
                </c:pt>
                <c:pt idx="6">
                  <c:v>25</c:v>
                </c:pt>
                <c:pt idx="7">
                  <c:v>15</c:v>
                </c:pt>
                <c:pt idx="8">
                  <c:v>40</c:v>
                </c:pt>
                <c:pt idx="9">
                  <c:v>15</c:v>
                </c:pt>
                <c:pt idx="10">
                  <c:v>21</c:v>
                </c:pt>
                <c:pt idx="11">
                  <c:v>36</c:v>
                </c:pt>
                <c:pt idx="12">
                  <c:v>41</c:v>
                </c:pt>
                <c:pt idx="13">
                  <c:v>16</c:v>
                </c:pt>
                <c:pt idx="14">
                  <c:v>57</c:v>
                </c:pt>
                <c:pt idx="15">
                  <c:v>16</c:v>
                </c:pt>
                <c:pt idx="16">
                  <c:v>4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0-413A-8CE7-468F6624221D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'[1]Cat.Jeunes_Evolution'!$EN$39:$EN$57</c15:sqref>
                  </c15:fullRef>
                </c:ext>
              </c:extLst>
              <c:f>'[1]Cat.Jeunes_Evolution'!$EN$40:$EN$57</c:f>
              <c:numCache>
                <c:formatCode>General</c:formatCode>
                <c:ptCount val="18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6</c:v>
                </c:pt>
                <c:pt idx="4">
                  <c:v>11</c:v>
                </c:pt>
                <c:pt idx="5">
                  <c:v>17</c:v>
                </c:pt>
                <c:pt idx="6">
                  <c:v>7</c:v>
                </c:pt>
                <c:pt idx="7">
                  <c:v>12</c:v>
                </c:pt>
                <c:pt idx="8">
                  <c:v>19</c:v>
                </c:pt>
                <c:pt idx="9">
                  <c:v>9</c:v>
                </c:pt>
                <c:pt idx="10">
                  <c:v>12</c:v>
                </c:pt>
                <c:pt idx="11">
                  <c:v>21</c:v>
                </c:pt>
                <c:pt idx="12">
                  <c:v>19</c:v>
                </c:pt>
                <c:pt idx="13">
                  <c:v>19</c:v>
                </c:pt>
                <c:pt idx="14">
                  <c:v>38</c:v>
                </c:pt>
                <c:pt idx="15">
                  <c:v>17</c:v>
                </c:pt>
                <c:pt idx="16">
                  <c:v>8</c:v>
                </c:pt>
                <c:pt idx="1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0-413A-8CE7-468F6624221D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'[1]Cat.Jeunes_Evolution'!$DZ$39:$DZ$57</c15:sqref>
                  </c15:fullRef>
                </c:ext>
              </c:extLst>
              <c:f>'[1]Cat.Jeunes_Evolution'!$DZ$40:$DZ$57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</c:v>
                </c:pt>
                <c:pt idx="3">
                  <c:v>Poussin 1</c:v>
                </c:pt>
                <c:pt idx="4">
                  <c:v>P2</c:v>
                </c:pt>
                <c:pt idx="5">
                  <c:v>Total</c:v>
                </c:pt>
                <c:pt idx="6">
                  <c:v>B1</c:v>
                </c:pt>
                <c:pt idx="7">
                  <c:v>B2</c:v>
                </c:pt>
                <c:pt idx="8">
                  <c:v>Total</c:v>
                </c:pt>
                <c:pt idx="9">
                  <c:v>M1</c:v>
                </c:pt>
                <c:pt idx="10">
                  <c:v>M2</c:v>
                </c:pt>
                <c:pt idx="11">
                  <c:v>Total</c:v>
                </c:pt>
                <c:pt idx="12">
                  <c:v>C1</c:v>
                </c:pt>
                <c:pt idx="13">
                  <c:v>C2</c:v>
                </c:pt>
                <c:pt idx="14">
                  <c:v>Total</c:v>
                </c:pt>
                <c:pt idx="15">
                  <c:v>J1</c:v>
                </c:pt>
                <c:pt idx="16">
                  <c:v>J2</c:v>
                </c:pt>
                <c:pt idx="17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'[1]Cat.Jeunes_Evolution'!$EO$39:$EO$57</c15:sqref>
                  </c15:fullRef>
                </c:ext>
              </c:extLst>
              <c:f>'[1]Cat.Jeunes_Evolution'!$EO$40:$EO$57</c:f>
              <c:numCache>
                <c:formatCode>General</c:formatCode>
                <c:ptCount val="18"/>
                <c:pt idx="0">
                  <c:v>7</c:v>
                </c:pt>
                <c:pt idx="1">
                  <c:v>16</c:v>
                </c:pt>
                <c:pt idx="2">
                  <c:v>23</c:v>
                </c:pt>
                <c:pt idx="3">
                  <c:v>22</c:v>
                </c:pt>
                <c:pt idx="4">
                  <c:v>34</c:v>
                </c:pt>
                <c:pt idx="5">
                  <c:v>56</c:v>
                </c:pt>
                <c:pt idx="6">
                  <c:v>32</c:v>
                </c:pt>
                <c:pt idx="7">
                  <c:v>27</c:v>
                </c:pt>
                <c:pt idx="8">
                  <c:v>59</c:v>
                </c:pt>
                <c:pt idx="9">
                  <c:v>24</c:v>
                </c:pt>
                <c:pt idx="10">
                  <c:v>33</c:v>
                </c:pt>
                <c:pt idx="11">
                  <c:v>57</c:v>
                </c:pt>
                <c:pt idx="12">
                  <c:v>60</c:v>
                </c:pt>
                <c:pt idx="13">
                  <c:v>35</c:v>
                </c:pt>
                <c:pt idx="14">
                  <c:v>95</c:v>
                </c:pt>
                <c:pt idx="15">
                  <c:v>33</c:v>
                </c:pt>
                <c:pt idx="16">
                  <c:v>12</c:v>
                </c:pt>
                <c:pt idx="1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A0-413A-8CE7-468F6624221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CD71</a:t>
            </a:r>
          </a:p>
        </c:rich>
      </c:tx>
      <c:layout>
        <c:manualLayout>
          <c:xMode val="edge"/>
          <c:yMode val="edge"/>
          <c:x val="0.21231601745571374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'[1]Cat.Jeunes_Evolution'!$B$65</c:f>
              <c:strCache>
                <c:ptCount val="1"/>
                <c:pt idx="0">
                  <c:v>Jeunes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('[1]Cat.Jeunes_Evolution'!$CS$59,'[1]Cat.Jeunes_Evolution'!$CV$59,'[1]Cat.Jeunes_Evolution'!$CY$59,'[1]Cat.Jeunes_Evolution'!$DB$59,'[1]Cat.Jeunes_Evolution'!$DE$59)</c:f>
              <c:numCache>
                <c:formatCode>General</c:formatCode>
                <c:ptCount val="5"/>
                <c:pt idx="0">
                  <c:v>311</c:v>
                </c:pt>
                <c:pt idx="1">
                  <c:v>305</c:v>
                </c:pt>
                <c:pt idx="2">
                  <c:v>318</c:v>
                </c:pt>
                <c:pt idx="3">
                  <c:v>297</c:v>
                </c:pt>
                <c:pt idx="4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8-4D51-8553-8483627070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CD71</a:t>
            </a:r>
          </a:p>
        </c:rich>
      </c:tx>
      <c:layout>
        <c:manualLayout>
          <c:xMode val="edge"/>
          <c:yMode val="edge"/>
          <c:x val="0.20702792135560136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'[1]Cat.Jeunes_Evolution'!$EA$36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('[1]Cat.Jeunes_Evolution'!$CQ$59,'[1]Cat.Jeunes_Evolution'!$CT$59,'[1]Cat.Jeunes_Evolution'!$CW$59,'[1]Cat.Jeunes_Evolution'!$CZ$59,'[1]Cat.Jeunes_Evolution'!$DC$59)</c:f>
              <c:numCache>
                <c:formatCode>General</c:formatCode>
                <c:ptCount val="5"/>
                <c:pt idx="0">
                  <c:v>202</c:v>
                </c:pt>
                <c:pt idx="1">
                  <c:v>193</c:v>
                </c:pt>
                <c:pt idx="2">
                  <c:v>198</c:v>
                </c:pt>
                <c:pt idx="3">
                  <c:v>210</c:v>
                </c:pt>
                <c:pt idx="4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8-4AE3-BB7A-EEF2AC862353}"/>
            </c:ext>
          </c:extLst>
        </c:ser>
        <c:ser>
          <c:idx val="1"/>
          <c:order val="1"/>
          <c:tx>
            <c:strRef>
              <c:f>'[1]Cat.Jeunes_Evolution'!$EB$36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('[1]Cat.Jeunes_Evolution'!$CR$59,'[1]Cat.Jeunes_Evolution'!$CU$59,'[1]Cat.Jeunes_Evolution'!$CX$59,'[1]Cat.Jeunes_Evolution'!$DA$59,'[1]Cat.Jeunes_Evolution'!$DD$59)</c:f>
              <c:numCache>
                <c:formatCode>General</c:formatCode>
                <c:ptCount val="5"/>
                <c:pt idx="0">
                  <c:v>109</c:v>
                </c:pt>
                <c:pt idx="1">
                  <c:v>112</c:v>
                </c:pt>
                <c:pt idx="2">
                  <c:v>120</c:v>
                </c:pt>
                <c:pt idx="3">
                  <c:v>87</c:v>
                </c:pt>
                <c:pt idx="4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8-4AE3-BB7A-EEF2AC86235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CD21</a:t>
            </a:r>
          </a:p>
        </c:rich>
      </c:tx>
      <c:layout>
        <c:manualLayout>
          <c:xMode val="edge"/>
          <c:yMode val="edge"/>
          <c:x val="0.20702792135560136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'[1]Cat.Jeunes_Evolution'!$EA$36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('[1]Cat.Jeunes_Evolution'!$W$59,'[1]Cat.Jeunes_Evolution'!$Z$59,'[1]Cat.Jeunes_Evolution'!$AC$59,'[1]Cat.Jeunes_Evolution'!$AF$59,'[1]Cat.Jeunes_Evolution'!$AI$59)</c:f>
              <c:numCache>
                <c:formatCode>General</c:formatCode>
                <c:ptCount val="5"/>
                <c:pt idx="0">
                  <c:v>301</c:v>
                </c:pt>
                <c:pt idx="1">
                  <c:v>293</c:v>
                </c:pt>
                <c:pt idx="2">
                  <c:v>299</c:v>
                </c:pt>
                <c:pt idx="3">
                  <c:v>312</c:v>
                </c:pt>
                <c:pt idx="4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7-4D45-B58B-FC08157DE470}"/>
            </c:ext>
          </c:extLst>
        </c:ser>
        <c:ser>
          <c:idx val="1"/>
          <c:order val="1"/>
          <c:tx>
            <c:strRef>
              <c:f>'[1]Cat.Jeunes_Evolution'!$EB$36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('[1]Cat.Jeunes_Evolution'!$X$59,'[1]Cat.Jeunes_Evolution'!$AA$59,'[1]Cat.Jeunes_Evolution'!$AD$59,'[1]Cat.Jeunes_Evolution'!$AG$59,'[1]Cat.Jeunes_Evolution'!$AJ$59)</c:f>
              <c:numCache>
                <c:formatCode>General</c:formatCode>
                <c:ptCount val="5"/>
                <c:pt idx="0">
                  <c:v>161</c:v>
                </c:pt>
                <c:pt idx="1">
                  <c:v>161</c:v>
                </c:pt>
                <c:pt idx="2">
                  <c:v>146</c:v>
                </c:pt>
                <c:pt idx="3">
                  <c:v>170</c:v>
                </c:pt>
                <c:pt idx="4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7-4D45-B58B-FC08157DE4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CD71</a:t>
            </a:r>
            <a:r>
              <a:rPr lang="fr-FR" b="1" baseline="0"/>
              <a:t> Jeunes 2016-2017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'[1]Cat.Jeunes_Evolution'!$CQ$37:$CQ$57</c15:sqref>
                  </c15:fullRef>
                </c:ext>
              </c:extLst>
              <c:f>'[1]Cat.Jeunes_Evolution'!$CQ$40:$CQ$57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10</c:v>
                </c:pt>
                <c:pt idx="4">
                  <c:v>12</c:v>
                </c:pt>
                <c:pt idx="5">
                  <c:v>22</c:v>
                </c:pt>
                <c:pt idx="6">
                  <c:v>15</c:v>
                </c:pt>
                <c:pt idx="7">
                  <c:v>11</c:v>
                </c:pt>
                <c:pt idx="8">
                  <c:v>26</c:v>
                </c:pt>
                <c:pt idx="9">
                  <c:v>20</c:v>
                </c:pt>
                <c:pt idx="10">
                  <c:v>22</c:v>
                </c:pt>
                <c:pt idx="11">
                  <c:v>42</c:v>
                </c:pt>
                <c:pt idx="12">
                  <c:v>35</c:v>
                </c:pt>
                <c:pt idx="13">
                  <c:v>34</c:v>
                </c:pt>
                <c:pt idx="14">
                  <c:v>69</c:v>
                </c:pt>
                <c:pt idx="15">
                  <c:v>11</c:v>
                </c:pt>
                <c:pt idx="16">
                  <c:v>25</c:v>
                </c:pt>
                <c:pt idx="1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B-4F4D-95CE-A93D21A7A40E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'[1]Cat.Jeunes_Evolution'!$CR$37:$CR$57</c15:sqref>
                  </c15:fullRef>
                </c:ext>
              </c:extLst>
              <c:f>'[1]Cat.Jeunes_Evolution'!$CR$40:$CR$57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11</c:v>
                </c:pt>
                <c:pt idx="8">
                  <c:v>21</c:v>
                </c:pt>
                <c:pt idx="9">
                  <c:v>14</c:v>
                </c:pt>
                <c:pt idx="10">
                  <c:v>13</c:v>
                </c:pt>
                <c:pt idx="11">
                  <c:v>27</c:v>
                </c:pt>
                <c:pt idx="12">
                  <c:v>15</c:v>
                </c:pt>
                <c:pt idx="13">
                  <c:v>12</c:v>
                </c:pt>
                <c:pt idx="14">
                  <c:v>27</c:v>
                </c:pt>
                <c:pt idx="15">
                  <c:v>9</c:v>
                </c:pt>
                <c:pt idx="16">
                  <c:v>4</c:v>
                </c:pt>
                <c:pt idx="1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B-4F4D-95CE-A93D21A7A40E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'[1]Cat.Jeunes_Evolution'!$CS$37:$CS$57</c15:sqref>
                  </c15:fullRef>
                </c:ext>
              </c:extLst>
              <c:f>'[1]Cat.Jeunes_Evolution'!$CS$40:$CS$57</c:f>
              <c:numCache>
                <c:formatCode>General</c:formatCode>
                <c:ptCount val="18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17</c:v>
                </c:pt>
                <c:pt idx="4">
                  <c:v>24</c:v>
                </c:pt>
                <c:pt idx="5">
                  <c:v>41</c:v>
                </c:pt>
                <c:pt idx="6">
                  <c:v>25</c:v>
                </c:pt>
                <c:pt idx="7">
                  <c:v>22</c:v>
                </c:pt>
                <c:pt idx="8">
                  <c:v>47</c:v>
                </c:pt>
                <c:pt idx="9">
                  <c:v>34</c:v>
                </c:pt>
                <c:pt idx="10">
                  <c:v>35</c:v>
                </c:pt>
                <c:pt idx="11">
                  <c:v>69</c:v>
                </c:pt>
                <c:pt idx="12">
                  <c:v>50</c:v>
                </c:pt>
                <c:pt idx="13">
                  <c:v>46</c:v>
                </c:pt>
                <c:pt idx="14">
                  <c:v>96</c:v>
                </c:pt>
                <c:pt idx="15">
                  <c:v>20</c:v>
                </c:pt>
                <c:pt idx="16">
                  <c:v>29</c:v>
                </c:pt>
                <c:pt idx="1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1B-4F4D-95CE-A93D21A7A4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CD71</a:t>
            </a:r>
            <a:r>
              <a:rPr lang="fr-FR" b="1" baseline="0"/>
              <a:t> Jeunes 2017-2018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'[1]Cat.Jeunes_Evolution'!$CT$37:$CT$57</c15:sqref>
                  </c15:fullRef>
                </c:ext>
              </c:extLst>
              <c:f>'[1]Cat.Jeunes_Evolution'!$CT$40:$CT$57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14</c:v>
                </c:pt>
                <c:pt idx="5">
                  <c:v>23</c:v>
                </c:pt>
                <c:pt idx="6">
                  <c:v>17</c:v>
                </c:pt>
                <c:pt idx="7">
                  <c:v>14</c:v>
                </c:pt>
                <c:pt idx="8">
                  <c:v>31</c:v>
                </c:pt>
                <c:pt idx="9">
                  <c:v>13</c:v>
                </c:pt>
                <c:pt idx="10">
                  <c:v>25</c:v>
                </c:pt>
                <c:pt idx="11">
                  <c:v>38</c:v>
                </c:pt>
                <c:pt idx="12">
                  <c:v>29</c:v>
                </c:pt>
                <c:pt idx="13">
                  <c:v>34</c:v>
                </c:pt>
                <c:pt idx="14">
                  <c:v>63</c:v>
                </c:pt>
                <c:pt idx="15">
                  <c:v>21</c:v>
                </c:pt>
                <c:pt idx="16">
                  <c:v>11</c:v>
                </c:pt>
                <c:pt idx="1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F-4DE1-B47D-5270E8898961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'[1]Cat.Jeunes_Evolution'!$CU$37:$CU$57</c15:sqref>
                  </c15:fullRef>
                </c:ext>
              </c:extLst>
              <c:f>'[1]Cat.Jeunes_Evolution'!$CU$40:$CU$57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16</c:v>
                </c:pt>
                <c:pt idx="7">
                  <c:v>7</c:v>
                </c:pt>
                <c:pt idx="8">
                  <c:v>23</c:v>
                </c:pt>
                <c:pt idx="9">
                  <c:v>10</c:v>
                </c:pt>
                <c:pt idx="10">
                  <c:v>17</c:v>
                </c:pt>
                <c:pt idx="11">
                  <c:v>27</c:v>
                </c:pt>
                <c:pt idx="12">
                  <c:v>14</c:v>
                </c:pt>
                <c:pt idx="13">
                  <c:v>12</c:v>
                </c:pt>
                <c:pt idx="14">
                  <c:v>26</c:v>
                </c:pt>
                <c:pt idx="15">
                  <c:v>6</c:v>
                </c:pt>
                <c:pt idx="16">
                  <c:v>16</c:v>
                </c:pt>
                <c:pt idx="1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F-4DE1-B47D-5270E8898961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'[1]Cat.Jeunes_Evolution'!$CV$37:$CV$57</c15:sqref>
                  </c15:fullRef>
                </c:ext>
              </c:extLst>
              <c:f>'[1]Cat.Jeunes_Evolution'!$CV$40:$CV$57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14</c:v>
                </c:pt>
                <c:pt idx="4">
                  <c:v>19</c:v>
                </c:pt>
                <c:pt idx="5">
                  <c:v>33</c:v>
                </c:pt>
                <c:pt idx="6">
                  <c:v>33</c:v>
                </c:pt>
                <c:pt idx="7">
                  <c:v>21</c:v>
                </c:pt>
                <c:pt idx="8">
                  <c:v>54</c:v>
                </c:pt>
                <c:pt idx="9">
                  <c:v>23</c:v>
                </c:pt>
                <c:pt idx="10">
                  <c:v>42</c:v>
                </c:pt>
                <c:pt idx="11">
                  <c:v>65</c:v>
                </c:pt>
                <c:pt idx="12">
                  <c:v>43</c:v>
                </c:pt>
                <c:pt idx="13">
                  <c:v>46</c:v>
                </c:pt>
                <c:pt idx="14">
                  <c:v>89</c:v>
                </c:pt>
                <c:pt idx="15">
                  <c:v>27</c:v>
                </c:pt>
                <c:pt idx="16">
                  <c:v>27</c:v>
                </c:pt>
                <c:pt idx="1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F-4DE1-B47D-5270E889896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CD71</a:t>
            </a:r>
            <a:r>
              <a:rPr lang="fr-FR" b="1" baseline="0"/>
              <a:t> Jeunes 2018-2019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'[1]Cat.Jeunes_Evolution'!$CW$37:$CW$57</c15:sqref>
                  </c15:fullRef>
                </c:ext>
              </c:extLst>
              <c:f>'[1]Cat.Jeunes_Evolution'!$CW$40:$CW$57</c:f>
              <c:numCache>
                <c:formatCode>General</c:formatCode>
                <c:ptCount val="18"/>
                <c:pt idx="0">
                  <c:v>0</c:v>
                </c:pt>
                <c:pt idx="1">
                  <c:v>11</c:v>
                </c:pt>
                <c:pt idx="2">
                  <c:v>11</c:v>
                </c:pt>
                <c:pt idx="3">
                  <c:v>2</c:v>
                </c:pt>
                <c:pt idx="4">
                  <c:v>11</c:v>
                </c:pt>
                <c:pt idx="5">
                  <c:v>13</c:v>
                </c:pt>
                <c:pt idx="6">
                  <c:v>18</c:v>
                </c:pt>
                <c:pt idx="7">
                  <c:v>26</c:v>
                </c:pt>
                <c:pt idx="8">
                  <c:v>44</c:v>
                </c:pt>
                <c:pt idx="9">
                  <c:v>14</c:v>
                </c:pt>
                <c:pt idx="10">
                  <c:v>19</c:v>
                </c:pt>
                <c:pt idx="11">
                  <c:v>33</c:v>
                </c:pt>
                <c:pt idx="12">
                  <c:v>31</c:v>
                </c:pt>
                <c:pt idx="13">
                  <c:v>27</c:v>
                </c:pt>
                <c:pt idx="14">
                  <c:v>58</c:v>
                </c:pt>
                <c:pt idx="15">
                  <c:v>24</c:v>
                </c:pt>
                <c:pt idx="16">
                  <c:v>14</c:v>
                </c:pt>
                <c:pt idx="1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5-4A87-8444-A20DD19AA48D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'[1]Cat.Jeunes_Evolution'!$CX$37:$CX$57</c15:sqref>
                  </c15:fullRef>
                </c:ext>
              </c:extLst>
              <c:f>'[1]Cat.Jeunes_Evolution'!$CX$40:$CX$57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  <c:pt idx="4">
                  <c:v>7</c:v>
                </c:pt>
                <c:pt idx="5">
                  <c:v>16</c:v>
                </c:pt>
                <c:pt idx="6">
                  <c:v>7</c:v>
                </c:pt>
                <c:pt idx="7">
                  <c:v>18</c:v>
                </c:pt>
                <c:pt idx="8">
                  <c:v>25</c:v>
                </c:pt>
                <c:pt idx="9">
                  <c:v>10</c:v>
                </c:pt>
                <c:pt idx="10">
                  <c:v>14</c:v>
                </c:pt>
                <c:pt idx="11">
                  <c:v>24</c:v>
                </c:pt>
                <c:pt idx="12">
                  <c:v>17</c:v>
                </c:pt>
                <c:pt idx="13">
                  <c:v>23</c:v>
                </c:pt>
                <c:pt idx="14">
                  <c:v>40</c:v>
                </c:pt>
                <c:pt idx="15">
                  <c:v>9</c:v>
                </c:pt>
                <c:pt idx="16">
                  <c:v>5</c:v>
                </c:pt>
                <c:pt idx="1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5-4A87-8444-A20DD19AA48D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'[1]Cat.Jeunes_Evolution'!$CY$37:$CY$57</c15:sqref>
                  </c15:fullRef>
                </c:ext>
              </c:extLst>
              <c:f>'[1]Cat.Jeunes_Evolution'!$CY$40:$CY$57</c:f>
              <c:numCache>
                <c:formatCode>General</c:formatCode>
                <c:ptCount val="18"/>
                <c:pt idx="0">
                  <c:v>0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18</c:v>
                </c:pt>
                <c:pt idx="5">
                  <c:v>29</c:v>
                </c:pt>
                <c:pt idx="6">
                  <c:v>25</c:v>
                </c:pt>
                <c:pt idx="7">
                  <c:v>44</c:v>
                </c:pt>
                <c:pt idx="8">
                  <c:v>69</c:v>
                </c:pt>
                <c:pt idx="9">
                  <c:v>24</c:v>
                </c:pt>
                <c:pt idx="10">
                  <c:v>33</c:v>
                </c:pt>
                <c:pt idx="11">
                  <c:v>57</c:v>
                </c:pt>
                <c:pt idx="12">
                  <c:v>48</c:v>
                </c:pt>
                <c:pt idx="13">
                  <c:v>50</c:v>
                </c:pt>
                <c:pt idx="14">
                  <c:v>98</c:v>
                </c:pt>
                <c:pt idx="15">
                  <c:v>33</c:v>
                </c:pt>
                <c:pt idx="16">
                  <c:v>19</c:v>
                </c:pt>
                <c:pt idx="1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65-4A87-8444-A20DD19AA4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CD71</a:t>
            </a:r>
            <a:r>
              <a:rPr lang="fr-FR" b="1" baseline="0"/>
              <a:t> Jeunes 2019-2020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'[1]Cat.Jeunes_Evolution'!$CZ$37:$CZ$57</c15:sqref>
                  </c15:fullRef>
                </c:ext>
              </c:extLst>
              <c:f>'[1]Cat.Jeunes_Evolution'!$CZ$40:$CZ$57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12</c:v>
                </c:pt>
                <c:pt idx="4">
                  <c:v>8</c:v>
                </c:pt>
                <c:pt idx="5">
                  <c:v>20</c:v>
                </c:pt>
                <c:pt idx="6">
                  <c:v>15</c:v>
                </c:pt>
                <c:pt idx="7">
                  <c:v>21</c:v>
                </c:pt>
                <c:pt idx="8">
                  <c:v>36</c:v>
                </c:pt>
                <c:pt idx="9">
                  <c:v>14</c:v>
                </c:pt>
                <c:pt idx="10">
                  <c:v>31</c:v>
                </c:pt>
                <c:pt idx="11">
                  <c:v>45</c:v>
                </c:pt>
                <c:pt idx="12">
                  <c:v>32</c:v>
                </c:pt>
                <c:pt idx="13">
                  <c:v>38</c:v>
                </c:pt>
                <c:pt idx="14">
                  <c:v>70</c:v>
                </c:pt>
                <c:pt idx="15">
                  <c:v>16</c:v>
                </c:pt>
                <c:pt idx="16">
                  <c:v>22</c:v>
                </c:pt>
                <c:pt idx="1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B-481F-A40F-830C32CF4649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'[1]Cat.Jeunes_Evolution'!$DA$37:$DA$57</c15:sqref>
                  </c15:fullRef>
                </c:ext>
              </c:extLst>
              <c:f>'[1]Cat.Jeunes_Evolution'!$DA$40:$DA$57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6</c:v>
                </c:pt>
                <c:pt idx="7">
                  <c:v>11</c:v>
                </c:pt>
                <c:pt idx="8">
                  <c:v>17</c:v>
                </c:pt>
                <c:pt idx="9">
                  <c:v>8</c:v>
                </c:pt>
                <c:pt idx="10">
                  <c:v>13</c:v>
                </c:pt>
                <c:pt idx="11">
                  <c:v>21</c:v>
                </c:pt>
                <c:pt idx="12">
                  <c:v>11</c:v>
                </c:pt>
                <c:pt idx="13">
                  <c:v>10</c:v>
                </c:pt>
                <c:pt idx="14">
                  <c:v>21</c:v>
                </c:pt>
                <c:pt idx="15">
                  <c:v>9</c:v>
                </c:pt>
                <c:pt idx="16">
                  <c:v>10</c:v>
                </c:pt>
                <c:pt idx="1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B-481F-A40F-830C32CF4649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'[1]Cat.Jeunes_Evolution'!$DB$37:$DB$57</c15:sqref>
                  </c15:fullRef>
                </c:ext>
              </c:extLst>
              <c:f>'[1]Cat.Jeunes_Evolution'!$DB$40:$DB$57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14</c:v>
                </c:pt>
                <c:pt idx="4">
                  <c:v>15</c:v>
                </c:pt>
                <c:pt idx="5">
                  <c:v>29</c:v>
                </c:pt>
                <c:pt idx="6">
                  <c:v>21</c:v>
                </c:pt>
                <c:pt idx="7">
                  <c:v>32</c:v>
                </c:pt>
                <c:pt idx="8">
                  <c:v>53</c:v>
                </c:pt>
                <c:pt idx="9">
                  <c:v>22</c:v>
                </c:pt>
                <c:pt idx="10">
                  <c:v>44</c:v>
                </c:pt>
                <c:pt idx="11">
                  <c:v>66</c:v>
                </c:pt>
                <c:pt idx="12">
                  <c:v>43</c:v>
                </c:pt>
                <c:pt idx="13">
                  <c:v>48</c:v>
                </c:pt>
                <c:pt idx="14">
                  <c:v>91</c:v>
                </c:pt>
                <c:pt idx="15">
                  <c:v>25</c:v>
                </c:pt>
                <c:pt idx="16">
                  <c:v>32</c:v>
                </c:pt>
                <c:pt idx="1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B-481F-A40F-830C32CF46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CD71</a:t>
            </a:r>
            <a:r>
              <a:rPr lang="fr-FR" b="1" baseline="0"/>
              <a:t> Jeunes 2020-2021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'[1]Cat.Jeunes_Evolution'!$DC$37:$DC$57</c15:sqref>
                  </c15:fullRef>
                </c:ext>
              </c:extLst>
              <c:f>'[1]Cat.Jeunes_Evolution'!$DC$40:$DC$57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8</c:v>
                </c:pt>
                <c:pt idx="5">
                  <c:v>14</c:v>
                </c:pt>
                <c:pt idx="6">
                  <c:v>10</c:v>
                </c:pt>
                <c:pt idx="7">
                  <c:v>16</c:v>
                </c:pt>
                <c:pt idx="8">
                  <c:v>26</c:v>
                </c:pt>
                <c:pt idx="9">
                  <c:v>14</c:v>
                </c:pt>
                <c:pt idx="10">
                  <c:v>22</c:v>
                </c:pt>
                <c:pt idx="11">
                  <c:v>36</c:v>
                </c:pt>
                <c:pt idx="12">
                  <c:v>20</c:v>
                </c:pt>
                <c:pt idx="13">
                  <c:v>18</c:v>
                </c:pt>
                <c:pt idx="14">
                  <c:v>38</c:v>
                </c:pt>
                <c:pt idx="15">
                  <c:v>7</c:v>
                </c:pt>
                <c:pt idx="16">
                  <c:v>13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F-4E22-8927-7AC73CA7ADCF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'[1]Cat.Jeunes_Evolution'!$DD$37:$DD$57</c15:sqref>
                  </c15:fullRef>
                </c:ext>
              </c:extLst>
              <c:f>'[1]Cat.Jeunes_Evolution'!$DD$40:$DD$57</c:f>
              <c:numCache>
                <c:formatCode>General</c:formatCode>
                <c:ptCount val="18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8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10</c:v>
                </c:pt>
                <c:pt idx="10">
                  <c:v>14</c:v>
                </c:pt>
                <c:pt idx="11">
                  <c:v>24</c:v>
                </c:pt>
                <c:pt idx="12">
                  <c:v>6</c:v>
                </c:pt>
                <c:pt idx="13">
                  <c:v>8</c:v>
                </c:pt>
                <c:pt idx="14">
                  <c:v>14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F-4E22-8927-7AC73CA7ADCF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'[1]Cat.Jeunes_Evolution'!$DE$37:$DE$57</c15:sqref>
                  </c15:fullRef>
                </c:ext>
              </c:extLst>
              <c:f>'[1]Cat.Jeunes_Evolution'!$DE$40:$DE$57</c:f>
              <c:numCache>
                <c:formatCode>General</c:formatCode>
                <c:ptCount val="18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  <c:pt idx="4">
                  <c:v>14</c:v>
                </c:pt>
                <c:pt idx="5">
                  <c:v>22</c:v>
                </c:pt>
                <c:pt idx="6">
                  <c:v>13</c:v>
                </c:pt>
                <c:pt idx="7">
                  <c:v>19</c:v>
                </c:pt>
                <c:pt idx="8">
                  <c:v>32</c:v>
                </c:pt>
                <c:pt idx="9">
                  <c:v>24</c:v>
                </c:pt>
                <c:pt idx="10">
                  <c:v>36</c:v>
                </c:pt>
                <c:pt idx="11">
                  <c:v>60</c:v>
                </c:pt>
                <c:pt idx="12">
                  <c:v>26</c:v>
                </c:pt>
                <c:pt idx="13">
                  <c:v>26</c:v>
                </c:pt>
                <c:pt idx="14">
                  <c:v>52</c:v>
                </c:pt>
                <c:pt idx="15">
                  <c:v>13</c:v>
                </c:pt>
                <c:pt idx="16">
                  <c:v>16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EF-4E22-8927-7AC73CA7AD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CD89</a:t>
            </a:r>
          </a:p>
        </c:rich>
      </c:tx>
      <c:layout>
        <c:manualLayout>
          <c:xMode val="edge"/>
          <c:yMode val="edge"/>
          <c:x val="0.23082435380610716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'[1]Cat.Jeunes_Evolution'!$B$65</c:f>
              <c:strCache>
                <c:ptCount val="1"/>
                <c:pt idx="0">
                  <c:v>Jeunes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('[1]Cat.Jeunes_Evolution'!$DK$59,'[1]Cat.Jeunes_Evolution'!$DN$59,'[1]Cat.Jeunes_Evolution'!$DQ$59,'[1]Cat.Jeunes_Evolution'!$DT$59,'[1]Cat.Jeunes_Evolution'!$DW$59)</c:f>
              <c:numCache>
                <c:formatCode>General</c:formatCode>
                <c:ptCount val="5"/>
                <c:pt idx="0">
                  <c:v>299</c:v>
                </c:pt>
                <c:pt idx="1">
                  <c:v>253</c:v>
                </c:pt>
                <c:pt idx="2">
                  <c:v>250</c:v>
                </c:pt>
                <c:pt idx="3">
                  <c:v>215</c:v>
                </c:pt>
                <c:pt idx="4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0-4AF9-AC95-E50C8B4665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Evolution effectif jeunes CD89</a:t>
            </a:r>
          </a:p>
        </c:rich>
      </c:tx>
      <c:layout>
        <c:manualLayout>
          <c:xMode val="edge"/>
          <c:yMode val="edge"/>
          <c:x val="0.20702792135560136"/>
          <c:y val="4.181838627721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'[1]Cat.Jeunes_Evolution'!$EA$36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'[1]Cat.Jeunes_Evolution'!$C$64:$G$64</c:f>
              <c:strCache>
                <c:ptCount val="5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  <c:pt idx="3">
                  <c:v>2019-2020</c:v>
                </c:pt>
                <c:pt idx="4">
                  <c:v>2020-2021</c:v>
                </c:pt>
              </c:strCache>
            </c:strRef>
          </c:cat>
          <c:val>
            <c:numRef>
              <c:f>('[1]Cat.Jeunes_Evolution'!$DI$59,'[1]Cat.Jeunes_Evolution'!$DL$59,'[1]Cat.Jeunes_Evolution'!$DO$59,'[1]Cat.Jeunes_Evolution'!$DR$59,'[1]Cat.Jeunes_Evolution'!$DU$59)</c:f>
              <c:numCache>
                <c:formatCode>General</c:formatCode>
                <c:ptCount val="5"/>
                <c:pt idx="0">
                  <c:v>176</c:v>
                </c:pt>
                <c:pt idx="1">
                  <c:v>159</c:v>
                </c:pt>
                <c:pt idx="2">
                  <c:v>168</c:v>
                </c:pt>
                <c:pt idx="3">
                  <c:v>142</c:v>
                </c:pt>
                <c:pt idx="4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D-4942-B79D-C3A32515126C}"/>
            </c:ext>
          </c:extLst>
        </c:ser>
        <c:ser>
          <c:idx val="1"/>
          <c:order val="1"/>
          <c:tx>
            <c:strRef>
              <c:f>'[1]Cat.Jeunes_Evolution'!$EB$36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('[1]Cat.Jeunes_Evolution'!$DJ$59,'[1]Cat.Jeunes_Evolution'!$DM$59,'[1]Cat.Jeunes_Evolution'!$DP$59,'[1]Cat.Jeunes_Evolution'!$DS$59,'[1]Cat.Jeunes_Evolution'!$DV$59)</c:f>
              <c:numCache>
                <c:formatCode>General</c:formatCode>
                <c:ptCount val="5"/>
                <c:pt idx="0">
                  <c:v>123</c:v>
                </c:pt>
                <c:pt idx="1">
                  <c:v>94</c:v>
                </c:pt>
                <c:pt idx="2">
                  <c:v>82</c:v>
                </c:pt>
                <c:pt idx="3">
                  <c:v>73</c:v>
                </c:pt>
                <c:pt idx="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D-4942-B79D-C3A3251512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5945679"/>
        <c:axId val="1914977039"/>
      </c:barChart>
      <c:catAx>
        <c:axId val="190594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4977039"/>
        <c:crosses val="autoZero"/>
        <c:auto val="1"/>
        <c:lblAlgn val="ctr"/>
        <c:lblOffset val="100"/>
        <c:noMultiLvlLbl val="0"/>
      </c:catAx>
      <c:valAx>
        <c:axId val="191497703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594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CD89</a:t>
            </a:r>
            <a:r>
              <a:rPr lang="fr-FR" b="1" baseline="0"/>
              <a:t> Jeunes 2016-2017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'[1]Cat.Jeunes_Evolution'!$DI$40:$DI$57</c15:sqref>
                  </c15:fullRef>
                </c:ext>
              </c:extLst>
              <c:f>'[1]Cat.Jeunes_Evolution'!$DI$43:$DI$57</c:f>
              <c:numCache>
                <c:formatCode>General</c:formatCode>
                <c:ptCount val="15"/>
                <c:pt idx="0">
                  <c:v>5</c:v>
                </c:pt>
                <c:pt idx="1">
                  <c:v>11</c:v>
                </c:pt>
                <c:pt idx="2">
                  <c:v>16</c:v>
                </c:pt>
                <c:pt idx="3">
                  <c:v>14</c:v>
                </c:pt>
                <c:pt idx="4">
                  <c:v>28</c:v>
                </c:pt>
                <c:pt idx="5">
                  <c:v>42</c:v>
                </c:pt>
                <c:pt idx="6">
                  <c:v>18</c:v>
                </c:pt>
                <c:pt idx="7">
                  <c:v>16</c:v>
                </c:pt>
                <c:pt idx="8">
                  <c:v>34</c:v>
                </c:pt>
                <c:pt idx="9">
                  <c:v>28</c:v>
                </c:pt>
                <c:pt idx="10">
                  <c:v>29</c:v>
                </c:pt>
                <c:pt idx="11">
                  <c:v>57</c:v>
                </c:pt>
                <c:pt idx="12">
                  <c:v>12</c:v>
                </c:pt>
                <c:pt idx="13">
                  <c:v>15</c:v>
                </c:pt>
                <c:pt idx="1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1-4BC9-B270-DCB0E9922F43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'[1]Cat.Jeunes_Evolution'!$DJ$40:$DJ$57</c15:sqref>
                  </c15:fullRef>
                </c:ext>
              </c:extLst>
              <c:f>'[1]Cat.Jeunes_Evolution'!$DJ$43:$DJ$57</c:f>
              <c:numCache>
                <c:formatCode>General</c:formatCode>
                <c:ptCount val="15"/>
                <c:pt idx="0">
                  <c:v>9</c:v>
                </c:pt>
                <c:pt idx="1">
                  <c:v>14</c:v>
                </c:pt>
                <c:pt idx="2">
                  <c:v>23</c:v>
                </c:pt>
                <c:pt idx="3">
                  <c:v>13</c:v>
                </c:pt>
                <c:pt idx="4">
                  <c:v>16</c:v>
                </c:pt>
                <c:pt idx="5">
                  <c:v>29</c:v>
                </c:pt>
                <c:pt idx="6">
                  <c:v>8</c:v>
                </c:pt>
                <c:pt idx="7">
                  <c:v>23</c:v>
                </c:pt>
                <c:pt idx="8">
                  <c:v>31</c:v>
                </c:pt>
                <c:pt idx="9">
                  <c:v>13</c:v>
                </c:pt>
                <c:pt idx="10">
                  <c:v>11</c:v>
                </c:pt>
                <c:pt idx="11">
                  <c:v>24</c:v>
                </c:pt>
                <c:pt idx="12">
                  <c:v>9</c:v>
                </c:pt>
                <c:pt idx="13">
                  <c:v>6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1-4BC9-B270-DCB0E9922F43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'[1]Cat.Jeunes_Evolution'!$DK$40:$DK$57</c15:sqref>
                  </c15:fullRef>
                </c:ext>
              </c:extLst>
              <c:f>'[1]Cat.Jeunes_Evolution'!$DK$43:$DK$57</c:f>
              <c:numCache>
                <c:formatCode>General</c:formatCode>
                <c:ptCount val="15"/>
                <c:pt idx="0">
                  <c:v>14</c:v>
                </c:pt>
                <c:pt idx="1">
                  <c:v>25</c:v>
                </c:pt>
                <c:pt idx="2">
                  <c:v>39</c:v>
                </c:pt>
                <c:pt idx="3">
                  <c:v>27</c:v>
                </c:pt>
                <c:pt idx="4">
                  <c:v>44</c:v>
                </c:pt>
                <c:pt idx="5">
                  <c:v>71</c:v>
                </c:pt>
                <c:pt idx="6">
                  <c:v>26</c:v>
                </c:pt>
                <c:pt idx="7">
                  <c:v>39</c:v>
                </c:pt>
                <c:pt idx="8">
                  <c:v>65</c:v>
                </c:pt>
                <c:pt idx="9">
                  <c:v>41</c:v>
                </c:pt>
                <c:pt idx="10">
                  <c:v>40</c:v>
                </c:pt>
                <c:pt idx="11">
                  <c:v>81</c:v>
                </c:pt>
                <c:pt idx="12">
                  <c:v>21</c:v>
                </c:pt>
                <c:pt idx="13">
                  <c:v>21</c:v>
                </c:pt>
                <c:pt idx="14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81-4BC9-B270-DCB0E9922F4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</a:t>
            </a:r>
            <a:r>
              <a:rPr lang="fr-FR" sz="1400" b="1" i="0" u="none" strike="noStrike" baseline="0">
                <a:effectLst/>
              </a:rPr>
              <a:t>89</a:t>
            </a:r>
            <a:r>
              <a:rPr lang="fr-FR" b="1" baseline="0"/>
              <a:t> Jeunes 2017-2018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'[1]Cat.Jeunes_Evolution'!$DL$40:$DL$57</c15:sqref>
                  </c15:fullRef>
                </c:ext>
              </c:extLst>
              <c:f>'[1]Cat.Jeunes_Evolution'!$DL$43:$DL$57</c:f>
              <c:numCache>
                <c:formatCode>General</c:formatCode>
                <c:ptCount val="15"/>
                <c:pt idx="0">
                  <c:v>3</c:v>
                </c:pt>
                <c:pt idx="1">
                  <c:v>11</c:v>
                </c:pt>
                <c:pt idx="2">
                  <c:v>14</c:v>
                </c:pt>
                <c:pt idx="3">
                  <c:v>17</c:v>
                </c:pt>
                <c:pt idx="4">
                  <c:v>9</c:v>
                </c:pt>
                <c:pt idx="5">
                  <c:v>26</c:v>
                </c:pt>
                <c:pt idx="6">
                  <c:v>22</c:v>
                </c:pt>
                <c:pt idx="7">
                  <c:v>15</c:v>
                </c:pt>
                <c:pt idx="8">
                  <c:v>37</c:v>
                </c:pt>
                <c:pt idx="9">
                  <c:v>13</c:v>
                </c:pt>
                <c:pt idx="10">
                  <c:v>26</c:v>
                </c:pt>
                <c:pt idx="11">
                  <c:v>39</c:v>
                </c:pt>
                <c:pt idx="12">
                  <c:v>29</c:v>
                </c:pt>
                <c:pt idx="13">
                  <c:v>10</c:v>
                </c:pt>
                <c:pt idx="1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5-48B0-BA9C-5AAB14E6CF42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'[1]Cat.Jeunes_Evolution'!$DM$40:$DM$57</c15:sqref>
                  </c15:fullRef>
                </c:ext>
              </c:extLst>
              <c:f>'[1]Cat.Jeunes_Evolution'!$DM$43:$DM$57</c:f>
              <c:numCache>
                <c:formatCode>General</c:formatCode>
                <c:ptCount val="15"/>
                <c:pt idx="0">
                  <c:v>2</c:v>
                </c:pt>
                <c:pt idx="1">
                  <c:v>8</c:v>
                </c:pt>
                <c:pt idx="2">
                  <c:v>10</c:v>
                </c:pt>
                <c:pt idx="3">
                  <c:v>16</c:v>
                </c:pt>
                <c:pt idx="4">
                  <c:v>8</c:v>
                </c:pt>
                <c:pt idx="5">
                  <c:v>24</c:v>
                </c:pt>
                <c:pt idx="6">
                  <c:v>10</c:v>
                </c:pt>
                <c:pt idx="7">
                  <c:v>5</c:v>
                </c:pt>
                <c:pt idx="8">
                  <c:v>15</c:v>
                </c:pt>
                <c:pt idx="9">
                  <c:v>13</c:v>
                </c:pt>
                <c:pt idx="10">
                  <c:v>16</c:v>
                </c:pt>
                <c:pt idx="11">
                  <c:v>29</c:v>
                </c:pt>
                <c:pt idx="12">
                  <c:v>9</c:v>
                </c:pt>
                <c:pt idx="13">
                  <c:v>6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5-48B0-BA9C-5AAB14E6CF42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'[1]Cat.Jeunes_Evolution'!$DN$40:$DN$57</c15:sqref>
                  </c15:fullRef>
                </c:ext>
              </c:extLst>
              <c:f>'[1]Cat.Jeunes_Evolution'!$DN$43:$DN$57</c:f>
              <c:numCache>
                <c:formatCode>General</c:formatCode>
                <c:ptCount val="15"/>
                <c:pt idx="0">
                  <c:v>5</c:v>
                </c:pt>
                <c:pt idx="1">
                  <c:v>19</c:v>
                </c:pt>
                <c:pt idx="2">
                  <c:v>24</c:v>
                </c:pt>
                <c:pt idx="3">
                  <c:v>33</c:v>
                </c:pt>
                <c:pt idx="4">
                  <c:v>17</c:v>
                </c:pt>
                <c:pt idx="5">
                  <c:v>50</c:v>
                </c:pt>
                <c:pt idx="6">
                  <c:v>32</c:v>
                </c:pt>
                <c:pt idx="7">
                  <c:v>20</c:v>
                </c:pt>
                <c:pt idx="8">
                  <c:v>52</c:v>
                </c:pt>
                <c:pt idx="9">
                  <c:v>26</c:v>
                </c:pt>
                <c:pt idx="10">
                  <c:v>42</c:v>
                </c:pt>
                <c:pt idx="11">
                  <c:v>68</c:v>
                </c:pt>
                <c:pt idx="12">
                  <c:v>38</c:v>
                </c:pt>
                <c:pt idx="13">
                  <c:v>16</c:v>
                </c:pt>
                <c:pt idx="1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E5-48B0-BA9C-5AAB14E6CF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</a:t>
            </a:r>
            <a:r>
              <a:rPr lang="fr-FR" sz="1400" b="1" i="0" u="none" strike="noStrike" baseline="0">
                <a:effectLst/>
              </a:rPr>
              <a:t>89</a:t>
            </a:r>
            <a:r>
              <a:rPr lang="fr-FR" b="1" baseline="0"/>
              <a:t> Jeunes 2018-2019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376209118068247E-2"/>
          <c:y val="0.15357322676535073"/>
          <c:w val="0.90614589058766781"/>
          <c:h val="0.54944248309292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'[1]Cat.Jeunes_Evolution'!$DO$40:$DO$57</c15:sqref>
                  </c15:fullRef>
                </c:ext>
              </c:extLst>
              <c:f>'[1]Cat.Jeunes_Evolution'!$DO$43:$DO$57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16</c:v>
                </c:pt>
                <c:pt idx="3">
                  <c:v>16</c:v>
                </c:pt>
                <c:pt idx="4">
                  <c:v>25</c:v>
                </c:pt>
                <c:pt idx="5">
                  <c:v>41</c:v>
                </c:pt>
                <c:pt idx="6">
                  <c:v>8</c:v>
                </c:pt>
                <c:pt idx="7">
                  <c:v>31</c:v>
                </c:pt>
                <c:pt idx="8">
                  <c:v>39</c:v>
                </c:pt>
                <c:pt idx="9">
                  <c:v>18</c:v>
                </c:pt>
                <c:pt idx="10">
                  <c:v>9</c:v>
                </c:pt>
                <c:pt idx="11">
                  <c:v>27</c:v>
                </c:pt>
                <c:pt idx="12">
                  <c:v>17</c:v>
                </c:pt>
                <c:pt idx="13">
                  <c:v>24</c:v>
                </c:pt>
                <c:pt idx="1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2-4E5A-B9E9-7F818930FE75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'[1]Cat.Jeunes_Evolution'!$DP$40:$DP$57</c15:sqref>
                  </c15:fullRef>
                </c:ext>
              </c:extLst>
              <c:f>'[1]Cat.Jeunes_Evolution'!$DP$43:$DP$57</c:f>
              <c:numCache>
                <c:formatCode>General</c:formatCode>
                <c:ptCount val="15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13</c:v>
                </c:pt>
                <c:pt idx="5">
                  <c:v>20</c:v>
                </c:pt>
                <c:pt idx="6">
                  <c:v>8</c:v>
                </c:pt>
                <c:pt idx="7">
                  <c:v>13</c:v>
                </c:pt>
                <c:pt idx="8">
                  <c:v>21</c:v>
                </c:pt>
                <c:pt idx="9">
                  <c:v>6</c:v>
                </c:pt>
                <c:pt idx="10">
                  <c:v>12</c:v>
                </c:pt>
                <c:pt idx="11">
                  <c:v>18</c:v>
                </c:pt>
                <c:pt idx="12">
                  <c:v>7</c:v>
                </c:pt>
                <c:pt idx="13">
                  <c:v>8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2-4E5A-B9E9-7F818930FE75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'[1]Cat.Jeunes_Evolution'!$DQ$40:$DQ$57</c15:sqref>
                  </c15:fullRef>
                </c:ext>
              </c:extLst>
              <c:f>'[1]Cat.Jeunes_Evolution'!$DQ$43:$DQ$57</c:f>
              <c:numCache>
                <c:formatCode>General</c:formatCode>
                <c:ptCount val="15"/>
                <c:pt idx="0">
                  <c:v>11</c:v>
                </c:pt>
                <c:pt idx="1">
                  <c:v>12</c:v>
                </c:pt>
                <c:pt idx="2">
                  <c:v>23</c:v>
                </c:pt>
                <c:pt idx="3">
                  <c:v>23</c:v>
                </c:pt>
                <c:pt idx="4">
                  <c:v>38</c:v>
                </c:pt>
                <c:pt idx="5">
                  <c:v>61</c:v>
                </c:pt>
                <c:pt idx="6">
                  <c:v>16</c:v>
                </c:pt>
                <c:pt idx="7">
                  <c:v>44</c:v>
                </c:pt>
                <c:pt idx="8">
                  <c:v>60</c:v>
                </c:pt>
                <c:pt idx="9">
                  <c:v>24</c:v>
                </c:pt>
                <c:pt idx="10">
                  <c:v>21</c:v>
                </c:pt>
                <c:pt idx="11">
                  <c:v>45</c:v>
                </c:pt>
                <c:pt idx="12">
                  <c:v>24</c:v>
                </c:pt>
                <c:pt idx="13">
                  <c:v>32</c:v>
                </c:pt>
                <c:pt idx="1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32-4E5A-B9E9-7F818930FE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CD21</a:t>
            </a:r>
            <a:r>
              <a:rPr lang="fr-FR" b="1" baseline="0"/>
              <a:t> Jeunes 2016-2017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'[1]Cat.Jeunes_Evolution'!$W$35:$W$36</c:f>
              <c:strCache>
                <c:ptCount val="1"/>
                <c:pt idx="0">
                  <c:v>2016-2017 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'[1]Cat.Jeunes_Evolution'!$W$37:$W$57</c15:sqref>
                  </c15:fullRef>
                </c:ext>
              </c:extLst>
              <c:f>'[1]Cat.Jeunes_Evolution'!$W$40:$W$57</c:f>
              <c:numCache>
                <c:formatCode>General</c:formatCode>
                <c:ptCount val="18"/>
                <c:pt idx="0">
                  <c:v>3</c:v>
                </c:pt>
                <c:pt idx="1">
                  <c:v>9</c:v>
                </c:pt>
                <c:pt idx="2">
                  <c:v>12</c:v>
                </c:pt>
                <c:pt idx="3">
                  <c:v>8</c:v>
                </c:pt>
                <c:pt idx="4">
                  <c:v>14</c:v>
                </c:pt>
                <c:pt idx="5">
                  <c:v>22</c:v>
                </c:pt>
                <c:pt idx="6">
                  <c:v>28</c:v>
                </c:pt>
                <c:pt idx="7">
                  <c:v>33</c:v>
                </c:pt>
                <c:pt idx="8">
                  <c:v>61</c:v>
                </c:pt>
                <c:pt idx="9">
                  <c:v>20</c:v>
                </c:pt>
                <c:pt idx="10">
                  <c:v>38</c:v>
                </c:pt>
                <c:pt idx="11">
                  <c:v>58</c:v>
                </c:pt>
                <c:pt idx="12">
                  <c:v>43</c:v>
                </c:pt>
                <c:pt idx="13">
                  <c:v>50</c:v>
                </c:pt>
                <c:pt idx="14">
                  <c:v>93</c:v>
                </c:pt>
                <c:pt idx="15">
                  <c:v>31</c:v>
                </c:pt>
                <c:pt idx="16">
                  <c:v>24</c:v>
                </c:pt>
                <c:pt idx="1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4-4878-8F76-3B1B2912C2FA}"/>
            </c:ext>
          </c:extLst>
        </c:ser>
        <c:ser>
          <c:idx val="1"/>
          <c:order val="1"/>
          <c:tx>
            <c:strRef>
              <c:f>'[1]Cat.Jeunes_Evolution'!$X$35:$X$36</c:f>
              <c:strCache>
                <c:ptCount val="1"/>
                <c:pt idx="0">
                  <c:v>2016-2017 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'[1]Cat.Jeunes_Evolution'!$X$37:$X$57</c15:sqref>
                  </c15:fullRef>
                </c:ext>
              </c:extLst>
              <c:f>'[1]Cat.Jeunes_Evolution'!$X$40:$X$57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4</c:v>
                </c:pt>
                <c:pt idx="5">
                  <c:v>9</c:v>
                </c:pt>
                <c:pt idx="6">
                  <c:v>9</c:v>
                </c:pt>
                <c:pt idx="7">
                  <c:v>24</c:v>
                </c:pt>
                <c:pt idx="8">
                  <c:v>33</c:v>
                </c:pt>
                <c:pt idx="9">
                  <c:v>16</c:v>
                </c:pt>
                <c:pt idx="10">
                  <c:v>28</c:v>
                </c:pt>
                <c:pt idx="11">
                  <c:v>44</c:v>
                </c:pt>
                <c:pt idx="12">
                  <c:v>28</c:v>
                </c:pt>
                <c:pt idx="13">
                  <c:v>18</c:v>
                </c:pt>
                <c:pt idx="14">
                  <c:v>46</c:v>
                </c:pt>
                <c:pt idx="15">
                  <c:v>13</c:v>
                </c:pt>
                <c:pt idx="16">
                  <c:v>16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4-4878-8F76-3B1B2912C2FA}"/>
            </c:ext>
          </c:extLst>
        </c:ser>
        <c:ser>
          <c:idx val="2"/>
          <c:order val="2"/>
          <c:tx>
            <c:strRef>
              <c:f>'[1]Cat.Jeunes_Evolution'!$Y$35:$Y$36</c:f>
              <c:strCache>
                <c:ptCount val="1"/>
                <c:pt idx="0">
                  <c:v>2016-2017 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'[1]Cat.Jeunes_Evolution'!$Y$37:$Y$57</c15:sqref>
                  </c15:fullRef>
                </c:ext>
              </c:extLst>
              <c:f>'[1]Cat.Jeunes_Evolution'!$Y$40:$Y$57</c:f>
              <c:numCache>
                <c:formatCode>General</c:formatCode>
                <c:ptCount val="18"/>
                <c:pt idx="0">
                  <c:v>3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18</c:v>
                </c:pt>
                <c:pt idx="5">
                  <c:v>31</c:v>
                </c:pt>
                <c:pt idx="6">
                  <c:v>37</c:v>
                </c:pt>
                <c:pt idx="7">
                  <c:v>57</c:v>
                </c:pt>
                <c:pt idx="8">
                  <c:v>94</c:v>
                </c:pt>
                <c:pt idx="9">
                  <c:v>36</c:v>
                </c:pt>
                <c:pt idx="10">
                  <c:v>66</c:v>
                </c:pt>
                <c:pt idx="11">
                  <c:v>102</c:v>
                </c:pt>
                <c:pt idx="12">
                  <c:v>71</c:v>
                </c:pt>
                <c:pt idx="13">
                  <c:v>68</c:v>
                </c:pt>
                <c:pt idx="14">
                  <c:v>139</c:v>
                </c:pt>
                <c:pt idx="15">
                  <c:v>44</c:v>
                </c:pt>
                <c:pt idx="16">
                  <c:v>40</c:v>
                </c:pt>
                <c:pt idx="1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4-4878-8F76-3B1B2912C2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</a:t>
            </a:r>
            <a:r>
              <a:rPr lang="fr-FR" sz="1400" b="1" i="0" u="none" strike="noStrike" baseline="0">
                <a:effectLst/>
              </a:rPr>
              <a:t>89</a:t>
            </a:r>
            <a:r>
              <a:rPr lang="fr-FR" b="1" baseline="0"/>
              <a:t> Jeunes 2019-2020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'[1]Cat.Jeunes_Evolution'!$DR$40:$DR$57</c15:sqref>
                  </c15:fullRef>
                </c:ext>
              </c:extLst>
              <c:f>'[1]Cat.Jeunes_Evolution'!$DR$43:$DR$57</c:f>
              <c:numCache>
                <c:formatCode>General</c:formatCode>
                <c:ptCount val="15"/>
                <c:pt idx="0">
                  <c:v>4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17</c:v>
                </c:pt>
                <c:pt idx="5">
                  <c:v>31</c:v>
                </c:pt>
                <c:pt idx="6">
                  <c:v>19</c:v>
                </c:pt>
                <c:pt idx="7">
                  <c:v>8</c:v>
                </c:pt>
                <c:pt idx="8">
                  <c:v>27</c:v>
                </c:pt>
                <c:pt idx="9">
                  <c:v>28</c:v>
                </c:pt>
                <c:pt idx="10">
                  <c:v>13</c:v>
                </c:pt>
                <c:pt idx="11">
                  <c:v>41</c:v>
                </c:pt>
                <c:pt idx="12">
                  <c:v>11</c:v>
                </c:pt>
                <c:pt idx="13">
                  <c:v>14</c:v>
                </c:pt>
                <c:pt idx="1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7-4C95-9EB0-810457FC0324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'[1]Cat.Jeunes_Evolution'!$DS$40:$DS$57</c15:sqref>
                  </c15:fullRef>
                </c:ext>
              </c:extLst>
              <c:f>'[1]Cat.Jeunes_Evolution'!$DS$43:$DS$57</c:f>
              <c:numCache>
                <c:formatCode>General</c:formatCode>
                <c:ptCount val="15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13</c:v>
                </c:pt>
                <c:pt idx="7">
                  <c:v>8</c:v>
                </c:pt>
                <c:pt idx="8">
                  <c:v>21</c:v>
                </c:pt>
                <c:pt idx="9">
                  <c:v>11</c:v>
                </c:pt>
                <c:pt idx="10">
                  <c:v>7</c:v>
                </c:pt>
                <c:pt idx="11">
                  <c:v>18</c:v>
                </c:pt>
                <c:pt idx="12">
                  <c:v>11</c:v>
                </c:pt>
                <c:pt idx="13">
                  <c:v>6</c:v>
                </c:pt>
                <c:pt idx="1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7-4C95-9EB0-810457FC0324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'[1]Cat.Jeunes_Evolution'!$DT$40:$DT$57</c15:sqref>
                  </c15:fullRef>
                </c:ext>
              </c:extLst>
              <c:f>'[1]Cat.Jeunes_Evolution'!$DT$43:$DT$57</c:f>
              <c:numCache>
                <c:formatCode>General</c:formatCode>
                <c:ptCount val="15"/>
                <c:pt idx="0">
                  <c:v>4</c:v>
                </c:pt>
                <c:pt idx="1">
                  <c:v>15</c:v>
                </c:pt>
                <c:pt idx="2">
                  <c:v>19</c:v>
                </c:pt>
                <c:pt idx="3">
                  <c:v>18</c:v>
                </c:pt>
                <c:pt idx="4">
                  <c:v>23</c:v>
                </c:pt>
                <c:pt idx="5">
                  <c:v>41</c:v>
                </c:pt>
                <c:pt idx="6">
                  <c:v>32</c:v>
                </c:pt>
                <c:pt idx="7">
                  <c:v>16</c:v>
                </c:pt>
                <c:pt idx="8">
                  <c:v>48</c:v>
                </c:pt>
                <c:pt idx="9">
                  <c:v>39</c:v>
                </c:pt>
                <c:pt idx="10">
                  <c:v>20</c:v>
                </c:pt>
                <c:pt idx="11">
                  <c:v>59</c:v>
                </c:pt>
                <c:pt idx="12">
                  <c:v>22</c:v>
                </c:pt>
                <c:pt idx="13">
                  <c:v>20</c:v>
                </c:pt>
                <c:pt idx="14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47-4C95-9EB0-810457FC032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</a:t>
            </a:r>
            <a:r>
              <a:rPr lang="fr-FR" sz="1400" b="1" i="0" u="none" strike="noStrike" baseline="0">
                <a:effectLst/>
              </a:rPr>
              <a:t>89</a:t>
            </a:r>
            <a:r>
              <a:rPr lang="fr-FR" b="1" baseline="0"/>
              <a:t> Jeunes 2020-2021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'[1]Cat.Jeunes_Evolution'!$DU$40:$DU$57</c15:sqref>
                  </c15:fullRef>
                </c:ext>
              </c:extLst>
              <c:f>'[1]Cat.Jeunes_Evolution'!$DU$43:$DU$57</c:f>
              <c:numCache>
                <c:formatCode>General</c:formatCode>
                <c:ptCount val="15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5</c:v>
                </c:pt>
                <c:pt idx="5">
                  <c:v>14</c:v>
                </c:pt>
                <c:pt idx="6">
                  <c:v>8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5</c:v>
                </c:pt>
                <c:pt idx="11">
                  <c:v>25</c:v>
                </c:pt>
                <c:pt idx="12">
                  <c:v>7</c:v>
                </c:pt>
                <c:pt idx="13">
                  <c:v>6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F76-8031-83042B0C9FA4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'[1]Cat.Jeunes_Evolution'!$DV$40:$DV$57</c15:sqref>
                  </c15:fullRef>
                </c:ext>
              </c:extLst>
              <c:f>'[1]Cat.Jeunes_Evolution'!$DV$43:$DV$57</c:f>
              <c:numCache>
                <c:formatCode>General</c:formatCode>
                <c:ptCount val="15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2</c:v>
                </c:pt>
                <c:pt idx="5">
                  <c:v>9</c:v>
                </c:pt>
                <c:pt idx="6">
                  <c:v>10</c:v>
                </c:pt>
                <c:pt idx="7">
                  <c:v>4</c:v>
                </c:pt>
                <c:pt idx="8">
                  <c:v>14</c:v>
                </c:pt>
                <c:pt idx="9">
                  <c:v>7</c:v>
                </c:pt>
                <c:pt idx="10">
                  <c:v>1</c:v>
                </c:pt>
                <c:pt idx="11">
                  <c:v>8</c:v>
                </c:pt>
                <c:pt idx="12">
                  <c:v>8</c:v>
                </c:pt>
                <c:pt idx="13">
                  <c:v>2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F76-8031-83042B0C9FA4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'[1]Cat.Jeunes_Evolution'!$DW$40:$DW$57</c15:sqref>
                  </c15:fullRef>
                </c:ext>
              </c:extLst>
              <c:f>'[1]Cat.Jeunes_Evolution'!$DW$43:$DW$57</c:f>
              <c:numCache>
                <c:formatCode>General</c:formatCode>
                <c:ptCount val="15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16</c:v>
                </c:pt>
                <c:pt idx="4">
                  <c:v>7</c:v>
                </c:pt>
                <c:pt idx="5">
                  <c:v>23</c:v>
                </c:pt>
                <c:pt idx="6">
                  <c:v>18</c:v>
                </c:pt>
                <c:pt idx="7">
                  <c:v>12</c:v>
                </c:pt>
                <c:pt idx="8">
                  <c:v>30</c:v>
                </c:pt>
                <c:pt idx="9">
                  <c:v>27</c:v>
                </c:pt>
                <c:pt idx="10">
                  <c:v>6</c:v>
                </c:pt>
                <c:pt idx="11">
                  <c:v>33</c:v>
                </c:pt>
                <c:pt idx="12">
                  <c:v>15</c:v>
                </c:pt>
                <c:pt idx="13">
                  <c:v>8</c:v>
                </c:pt>
                <c:pt idx="1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B-4F76-8031-83042B0C9F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baseline="0"/>
              <a:t>LBFCBad - Jeunes 2016-2017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'[1]Cat.Jeunes_Evolution'!$P$36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'[1]Cat.Jeunes_Evolution'!$D$40:$D$57</c15:sqref>
                  </c15:fullRef>
                </c:ext>
              </c:extLst>
              <c:f>'[1]Cat.Jeunes_Evolution'!$D$43:$D$57</c:f>
              <c:numCache>
                <c:formatCode>General</c:formatCode>
                <c:ptCount val="15"/>
                <c:pt idx="0">
                  <c:v>61</c:v>
                </c:pt>
                <c:pt idx="1">
                  <c:v>81</c:v>
                </c:pt>
                <c:pt idx="2">
                  <c:v>142</c:v>
                </c:pt>
                <c:pt idx="3">
                  <c:v>128</c:v>
                </c:pt>
                <c:pt idx="4">
                  <c:v>137</c:v>
                </c:pt>
                <c:pt idx="5">
                  <c:v>265</c:v>
                </c:pt>
                <c:pt idx="6">
                  <c:v>124</c:v>
                </c:pt>
                <c:pt idx="7">
                  <c:v>176</c:v>
                </c:pt>
                <c:pt idx="8">
                  <c:v>300</c:v>
                </c:pt>
                <c:pt idx="9">
                  <c:v>200</c:v>
                </c:pt>
                <c:pt idx="10">
                  <c:v>213</c:v>
                </c:pt>
                <c:pt idx="11">
                  <c:v>413</c:v>
                </c:pt>
                <c:pt idx="12">
                  <c:v>138</c:v>
                </c:pt>
                <c:pt idx="13">
                  <c:v>120</c:v>
                </c:pt>
                <c:pt idx="14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1D-BBDE-287C0E40ECFA}"/>
            </c:ext>
          </c:extLst>
        </c:ser>
        <c:ser>
          <c:idx val="1"/>
          <c:order val="1"/>
          <c:tx>
            <c:strRef>
              <c:f>'[1]Cat.Jeunes_Evolution'!$Q$36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'[1]Cat.Jeunes_Evolution'!$E$40:$E$57</c15:sqref>
                  </c15:fullRef>
                </c:ext>
              </c:extLst>
              <c:f>'[1]Cat.Jeunes_Evolution'!$E$43:$E$57</c:f>
              <c:numCache>
                <c:formatCode>General</c:formatCode>
                <c:ptCount val="15"/>
                <c:pt idx="0">
                  <c:v>44</c:v>
                </c:pt>
                <c:pt idx="1">
                  <c:v>57</c:v>
                </c:pt>
                <c:pt idx="2">
                  <c:v>101</c:v>
                </c:pt>
                <c:pt idx="3">
                  <c:v>59</c:v>
                </c:pt>
                <c:pt idx="4">
                  <c:v>88</c:v>
                </c:pt>
                <c:pt idx="5">
                  <c:v>147</c:v>
                </c:pt>
                <c:pt idx="6">
                  <c:v>92</c:v>
                </c:pt>
                <c:pt idx="7">
                  <c:v>115</c:v>
                </c:pt>
                <c:pt idx="8">
                  <c:v>207</c:v>
                </c:pt>
                <c:pt idx="9">
                  <c:v>138</c:v>
                </c:pt>
                <c:pt idx="10">
                  <c:v>114</c:v>
                </c:pt>
                <c:pt idx="11">
                  <c:v>252</c:v>
                </c:pt>
                <c:pt idx="12">
                  <c:v>81</c:v>
                </c:pt>
                <c:pt idx="13">
                  <c:v>74</c:v>
                </c:pt>
                <c:pt idx="14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1D-BBDE-287C0E40ECFA}"/>
            </c:ext>
          </c:extLst>
        </c:ser>
        <c:ser>
          <c:idx val="2"/>
          <c:order val="2"/>
          <c:tx>
            <c:strRef>
              <c:f>'[1]Cat.Jeunes_Evolution'!$R$36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'[1]Cat.Jeunes_Evolution'!$F$40:$F$57</c15:sqref>
                  </c15:fullRef>
                </c:ext>
              </c:extLst>
              <c:f>'[1]Cat.Jeunes_Evolution'!$F$43:$F$57</c:f>
              <c:numCache>
                <c:formatCode>General</c:formatCode>
                <c:ptCount val="15"/>
                <c:pt idx="0">
                  <c:v>105</c:v>
                </c:pt>
                <c:pt idx="1">
                  <c:v>138</c:v>
                </c:pt>
                <c:pt idx="2">
                  <c:v>243</c:v>
                </c:pt>
                <c:pt idx="3">
                  <c:v>187</c:v>
                </c:pt>
                <c:pt idx="4">
                  <c:v>225</c:v>
                </c:pt>
                <c:pt idx="5">
                  <c:v>412</c:v>
                </c:pt>
                <c:pt idx="6">
                  <c:v>216</c:v>
                </c:pt>
                <c:pt idx="7">
                  <c:v>291</c:v>
                </c:pt>
                <c:pt idx="8">
                  <c:v>507</c:v>
                </c:pt>
                <c:pt idx="9">
                  <c:v>338</c:v>
                </c:pt>
                <c:pt idx="10">
                  <c:v>327</c:v>
                </c:pt>
                <c:pt idx="11">
                  <c:v>665</c:v>
                </c:pt>
                <c:pt idx="12">
                  <c:v>219</c:v>
                </c:pt>
                <c:pt idx="13">
                  <c:v>194</c:v>
                </c:pt>
                <c:pt idx="14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1D-BBDE-287C0E40EC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baseline="0"/>
              <a:t>LBFCBad Jeunes 2017-2018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'[1]Cat.Jeunes_Evolution'!$P$36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'[1]Cat.Jeunes_Evolution'!$G$40:$G$57</c15:sqref>
                  </c15:fullRef>
                </c:ext>
              </c:extLst>
              <c:f>'[1]Cat.Jeunes_Evolution'!$G$43:$G$57</c:f>
              <c:numCache>
                <c:formatCode>General</c:formatCode>
                <c:ptCount val="15"/>
                <c:pt idx="0">
                  <c:v>49</c:v>
                </c:pt>
                <c:pt idx="1">
                  <c:v>97</c:v>
                </c:pt>
                <c:pt idx="2">
                  <c:v>146</c:v>
                </c:pt>
                <c:pt idx="3">
                  <c:v>115</c:v>
                </c:pt>
                <c:pt idx="4">
                  <c:v>117</c:v>
                </c:pt>
                <c:pt idx="5">
                  <c:v>232</c:v>
                </c:pt>
                <c:pt idx="6">
                  <c:v>123</c:v>
                </c:pt>
                <c:pt idx="7">
                  <c:v>180</c:v>
                </c:pt>
                <c:pt idx="8">
                  <c:v>303</c:v>
                </c:pt>
                <c:pt idx="9">
                  <c:v>203</c:v>
                </c:pt>
                <c:pt idx="10">
                  <c:v>204</c:v>
                </c:pt>
                <c:pt idx="11">
                  <c:v>407</c:v>
                </c:pt>
                <c:pt idx="12">
                  <c:v>157</c:v>
                </c:pt>
                <c:pt idx="13">
                  <c:v>126</c:v>
                </c:pt>
                <c:pt idx="14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6-46BF-80FE-335B771D754B}"/>
            </c:ext>
          </c:extLst>
        </c:ser>
        <c:ser>
          <c:idx val="1"/>
          <c:order val="1"/>
          <c:tx>
            <c:strRef>
              <c:f>'[1]Cat.Jeunes_Evolution'!$Q$36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'[1]Cat.Jeunes_Evolution'!$H$40:$H$57</c15:sqref>
                  </c15:fullRef>
                </c:ext>
              </c:extLst>
              <c:f>'[1]Cat.Jeunes_Evolution'!$H$43:$H$57</c:f>
              <c:numCache>
                <c:formatCode>General</c:formatCode>
                <c:ptCount val="15"/>
                <c:pt idx="0">
                  <c:v>27</c:v>
                </c:pt>
                <c:pt idx="1">
                  <c:v>56</c:v>
                </c:pt>
                <c:pt idx="2">
                  <c:v>83</c:v>
                </c:pt>
                <c:pt idx="3">
                  <c:v>82</c:v>
                </c:pt>
                <c:pt idx="4">
                  <c:v>77</c:v>
                </c:pt>
                <c:pt idx="5">
                  <c:v>159</c:v>
                </c:pt>
                <c:pt idx="6">
                  <c:v>82</c:v>
                </c:pt>
                <c:pt idx="7">
                  <c:v>110</c:v>
                </c:pt>
                <c:pt idx="8">
                  <c:v>192</c:v>
                </c:pt>
                <c:pt idx="9">
                  <c:v>92</c:v>
                </c:pt>
                <c:pt idx="10">
                  <c:v>129</c:v>
                </c:pt>
                <c:pt idx="11">
                  <c:v>221</c:v>
                </c:pt>
                <c:pt idx="12">
                  <c:v>82</c:v>
                </c:pt>
                <c:pt idx="13">
                  <c:v>101</c:v>
                </c:pt>
                <c:pt idx="14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6-46BF-80FE-335B771D754B}"/>
            </c:ext>
          </c:extLst>
        </c:ser>
        <c:ser>
          <c:idx val="2"/>
          <c:order val="2"/>
          <c:tx>
            <c:strRef>
              <c:f>'[1]Cat.Jeunes_Evolution'!$R$36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'[1]Cat.Jeunes_Evolution'!$I$40:$I$57</c15:sqref>
                  </c15:fullRef>
                </c:ext>
              </c:extLst>
              <c:f>'[1]Cat.Jeunes_Evolution'!$I$43:$I$57</c:f>
              <c:numCache>
                <c:formatCode>General</c:formatCode>
                <c:ptCount val="15"/>
                <c:pt idx="0">
                  <c:v>76</c:v>
                </c:pt>
                <c:pt idx="1">
                  <c:v>153</c:v>
                </c:pt>
                <c:pt idx="2">
                  <c:v>229</c:v>
                </c:pt>
                <c:pt idx="3">
                  <c:v>197</c:v>
                </c:pt>
                <c:pt idx="4">
                  <c:v>194</c:v>
                </c:pt>
                <c:pt idx="5">
                  <c:v>391</c:v>
                </c:pt>
                <c:pt idx="6">
                  <c:v>205</c:v>
                </c:pt>
                <c:pt idx="7">
                  <c:v>290</c:v>
                </c:pt>
                <c:pt idx="8">
                  <c:v>495</c:v>
                </c:pt>
                <c:pt idx="9">
                  <c:v>295</c:v>
                </c:pt>
                <c:pt idx="10">
                  <c:v>333</c:v>
                </c:pt>
                <c:pt idx="11">
                  <c:v>628</c:v>
                </c:pt>
                <c:pt idx="12">
                  <c:v>239</c:v>
                </c:pt>
                <c:pt idx="13">
                  <c:v>227</c:v>
                </c:pt>
                <c:pt idx="1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B6-46BF-80FE-335B771D75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baseline="0"/>
              <a:t>LBFCBad Jeunes 2018-2019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'[1]Cat.Jeunes_Evolution'!$P$36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'[1]Cat.Jeunes_Evolution'!$J$40:$J$57</c15:sqref>
                  </c15:fullRef>
                </c:ext>
              </c:extLst>
              <c:f>'[1]Cat.Jeunes_Evolution'!$J$43:$J$57</c:f>
              <c:numCache>
                <c:formatCode>General</c:formatCode>
                <c:ptCount val="15"/>
                <c:pt idx="0">
                  <c:v>64</c:v>
                </c:pt>
                <c:pt idx="1">
                  <c:v>103</c:v>
                </c:pt>
                <c:pt idx="2">
                  <c:v>167</c:v>
                </c:pt>
                <c:pt idx="3">
                  <c:v>151</c:v>
                </c:pt>
                <c:pt idx="4">
                  <c:v>169</c:v>
                </c:pt>
                <c:pt idx="5">
                  <c:v>320</c:v>
                </c:pt>
                <c:pt idx="6">
                  <c:v>113</c:v>
                </c:pt>
                <c:pt idx="7">
                  <c:v>199</c:v>
                </c:pt>
                <c:pt idx="8">
                  <c:v>312</c:v>
                </c:pt>
                <c:pt idx="9">
                  <c:v>213</c:v>
                </c:pt>
                <c:pt idx="10">
                  <c:v>203</c:v>
                </c:pt>
                <c:pt idx="11">
                  <c:v>416</c:v>
                </c:pt>
                <c:pt idx="12">
                  <c:v>153</c:v>
                </c:pt>
                <c:pt idx="13">
                  <c:v>133</c:v>
                </c:pt>
                <c:pt idx="14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E-4B01-8130-72CDE2A40BFF}"/>
            </c:ext>
          </c:extLst>
        </c:ser>
        <c:ser>
          <c:idx val="1"/>
          <c:order val="1"/>
          <c:tx>
            <c:strRef>
              <c:f>'[1]Cat.Jeunes_Evolution'!$Q$36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'[1]Cat.Jeunes_Evolution'!$K$40:$K$57</c15:sqref>
                  </c15:fullRef>
                </c:ext>
              </c:extLst>
              <c:f>'[1]Cat.Jeunes_Evolution'!$K$43:$K$57</c:f>
              <c:numCache>
                <c:formatCode>General</c:formatCode>
                <c:ptCount val="15"/>
                <c:pt idx="0">
                  <c:v>34</c:v>
                </c:pt>
                <c:pt idx="1">
                  <c:v>45</c:v>
                </c:pt>
                <c:pt idx="2">
                  <c:v>79</c:v>
                </c:pt>
                <c:pt idx="3">
                  <c:v>60</c:v>
                </c:pt>
                <c:pt idx="4">
                  <c:v>112</c:v>
                </c:pt>
                <c:pt idx="5">
                  <c:v>172</c:v>
                </c:pt>
                <c:pt idx="6">
                  <c:v>78</c:v>
                </c:pt>
                <c:pt idx="7">
                  <c:v>101</c:v>
                </c:pt>
                <c:pt idx="8">
                  <c:v>179</c:v>
                </c:pt>
                <c:pt idx="9">
                  <c:v>126</c:v>
                </c:pt>
                <c:pt idx="10">
                  <c:v>122</c:v>
                </c:pt>
                <c:pt idx="11">
                  <c:v>248</c:v>
                </c:pt>
                <c:pt idx="12">
                  <c:v>90</c:v>
                </c:pt>
                <c:pt idx="13">
                  <c:v>69</c:v>
                </c:pt>
                <c:pt idx="14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E-4B01-8130-72CDE2A40BFF}"/>
            </c:ext>
          </c:extLst>
        </c:ser>
        <c:ser>
          <c:idx val="2"/>
          <c:order val="2"/>
          <c:tx>
            <c:strRef>
              <c:f>'[1]Cat.Jeunes_Evolution'!$R$36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'[1]Cat.Jeunes_Evolution'!$L$40:$L$57</c15:sqref>
                  </c15:fullRef>
                </c:ext>
              </c:extLst>
              <c:f>'[1]Cat.Jeunes_Evolution'!$L$43:$L$57</c:f>
              <c:numCache>
                <c:formatCode>General</c:formatCode>
                <c:ptCount val="15"/>
                <c:pt idx="0">
                  <c:v>98</c:v>
                </c:pt>
                <c:pt idx="1">
                  <c:v>148</c:v>
                </c:pt>
                <c:pt idx="2">
                  <c:v>246</c:v>
                </c:pt>
                <c:pt idx="3">
                  <c:v>211</c:v>
                </c:pt>
                <c:pt idx="4">
                  <c:v>281</c:v>
                </c:pt>
                <c:pt idx="5">
                  <c:v>492</c:v>
                </c:pt>
                <c:pt idx="6">
                  <c:v>191</c:v>
                </c:pt>
                <c:pt idx="7">
                  <c:v>300</c:v>
                </c:pt>
                <c:pt idx="8">
                  <c:v>491</c:v>
                </c:pt>
                <c:pt idx="9">
                  <c:v>339</c:v>
                </c:pt>
                <c:pt idx="10">
                  <c:v>325</c:v>
                </c:pt>
                <c:pt idx="11">
                  <c:v>664</c:v>
                </c:pt>
                <c:pt idx="12">
                  <c:v>243</c:v>
                </c:pt>
                <c:pt idx="13">
                  <c:v>202</c:v>
                </c:pt>
                <c:pt idx="14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E-4B01-8130-72CDE2A40B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baseline="0"/>
              <a:t>LBFCBad Jeunes 2019-2020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'[1]Cat.Jeunes_Evolution'!$P$36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'[1]Cat.Jeunes_Evolution'!$M$40:$M$57</c15:sqref>
                  </c15:fullRef>
                </c:ext>
              </c:extLst>
              <c:f>'[1]Cat.Jeunes_Evolution'!$M$43:$M$57</c:f>
              <c:numCache>
                <c:formatCode>General</c:formatCode>
                <c:ptCount val="15"/>
                <c:pt idx="0">
                  <c:v>78</c:v>
                </c:pt>
                <c:pt idx="1">
                  <c:v>105</c:v>
                </c:pt>
                <c:pt idx="2">
                  <c:v>183</c:v>
                </c:pt>
                <c:pt idx="3">
                  <c:v>139</c:v>
                </c:pt>
                <c:pt idx="4">
                  <c:v>192</c:v>
                </c:pt>
                <c:pt idx="5">
                  <c:v>331</c:v>
                </c:pt>
                <c:pt idx="6">
                  <c:v>141</c:v>
                </c:pt>
                <c:pt idx="7">
                  <c:v>179</c:v>
                </c:pt>
                <c:pt idx="8">
                  <c:v>320</c:v>
                </c:pt>
                <c:pt idx="9">
                  <c:v>252</c:v>
                </c:pt>
                <c:pt idx="10">
                  <c:v>222</c:v>
                </c:pt>
                <c:pt idx="11">
                  <c:v>474</c:v>
                </c:pt>
                <c:pt idx="12">
                  <c:v>149</c:v>
                </c:pt>
                <c:pt idx="13">
                  <c:v>133</c:v>
                </c:pt>
                <c:pt idx="14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5-4CC2-924A-59AF1FA141D6}"/>
            </c:ext>
          </c:extLst>
        </c:ser>
        <c:ser>
          <c:idx val="1"/>
          <c:order val="1"/>
          <c:tx>
            <c:strRef>
              <c:f>'[1]Cat.Jeunes_Evolution'!$Q$36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'[1]Cat.Jeunes_Evolution'!$N$40:$N$57</c15:sqref>
                  </c15:fullRef>
                </c:ext>
              </c:extLst>
              <c:f>'[1]Cat.Jeunes_Evolution'!$N$43:$N$57</c:f>
              <c:numCache>
                <c:formatCode>General</c:formatCode>
                <c:ptCount val="15"/>
                <c:pt idx="0">
                  <c:v>25</c:v>
                </c:pt>
                <c:pt idx="1">
                  <c:v>46</c:v>
                </c:pt>
                <c:pt idx="2">
                  <c:v>71</c:v>
                </c:pt>
                <c:pt idx="3">
                  <c:v>59</c:v>
                </c:pt>
                <c:pt idx="4">
                  <c:v>91</c:v>
                </c:pt>
                <c:pt idx="5">
                  <c:v>150</c:v>
                </c:pt>
                <c:pt idx="6">
                  <c:v>83</c:v>
                </c:pt>
                <c:pt idx="7">
                  <c:v>99</c:v>
                </c:pt>
                <c:pt idx="8">
                  <c:v>182</c:v>
                </c:pt>
                <c:pt idx="9">
                  <c:v>111</c:v>
                </c:pt>
                <c:pt idx="10">
                  <c:v>120</c:v>
                </c:pt>
                <c:pt idx="11">
                  <c:v>231</c:v>
                </c:pt>
                <c:pt idx="12">
                  <c:v>108</c:v>
                </c:pt>
                <c:pt idx="13">
                  <c:v>82</c:v>
                </c:pt>
                <c:pt idx="14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5-4CC2-924A-59AF1FA141D6}"/>
            </c:ext>
          </c:extLst>
        </c:ser>
        <c:ser>
          <c:idx val="2"/>
          <c:order val="2"/>
          <c:tx>
            <c:strRef>
              <c:f>'[1]Cat.Jeunes_Evolution'!$R$36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'[1]Cat.Jeunes_Evolution'!$O$40:$O$57</c15:sqref>
                  </c15:fullRef>
                </c:ext>
              </c:extLst>
              <c:f>'[1]Cat.Jeunes_Evolution'!$O$43:$O$57</c:f>
              <c:numCache>
                <c:formatCode>General</c:formatCode>
                <c:ptCount val="15"/>
                <c:pt idx="0">
                  <c:v>103</c:v>
                </c:pt>
                <c:pt idx="1">
                  <c:v>151</c:v>
                </c:pt>
                <c:pt idx="2">
                  <c:v>254</c:v>
                </c:pt>
                <c:pt idx="3">
                  <c:v>198</c:v>
                </c:pt>
                <c:pt idx="4">
                  <c:v>283</c:v>
                </c:pt>
                <c:pt idx="5">
                  <c:v>481</c:v>
                </c:pt>
                <c:pt idx="6">
                  <c:v>224</c:v>
                </c:pt>
                <c:pt idx="7">
                  <c:v>278</c:v>
                </c:pt>
                <c:pt idx="8">
                  <c:v>502</c:v>
                </c:pt>
                <c:pt idx="9">
                  <c:v>363</c:v>
                </c:pt>
                <c:pt idx="10">
                  <c:v>342</c:v>
                </c:pt>
                <c:pt idx="11">
                  <c:v>705</c:v>
                </c:pt>
                <c:pt idx="12">
                  <c:v>257</c:v>
                </c:pt>
                <c:pt idx="13">
                  <c:v>215</c:v>
                </c:pt>
                <c:pt idx="14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A5-4CC2-924A-59AF1FA141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baseline="0"/>
              <a:t>LBFCBad Jeunes 2020-2021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'[1]Cat.Jeunes_Evolution'!$P$36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'[1]Cat.Jeunes_Evolution'!$P$40:$P$57</c15:sqref>
                  </c15:fullRef>
                </c:ext>
              </c:extLst>
              <c:f>'[1]Cat.Jeunes_Evolution'!$P$43:$P$57</c:f>
              <c:numCache>
                <c:formatCode>General</c:formatCode>
                <c:ptCount val="15"/>
                <c:pt idx="0">
                  <c:v>66</c:v>
                </c:pt>
                <c:pt idx="1">
                  <c:v>88</c:v>
                </c:pt>
                <c:pt idx="2">
                  <c:v>154</c:v>
                </c:pt>
                <c:pt idx="3">
                  <c:v>112</c:v>
                </c:pt>
                <c:pt idx="4">
                  <c:v>96</c:v>
                </c:pt>
                <c:pt idx="5">
                  <c:v>208</c:v>
                </c:pt>
                <c:pt idx="6">
                  <c:v>123</c:v>
                </c:pt>
                <c:pt idx="7">
                  <c:v>143</c:v>
                </c:pt>
                <c:pt idx="8">
                  <c:v>266</c:v>
                </c:pt>
                <c:pt idx="9">
                  <c:v>194</c:v>
                </c:pt>
                <c:pt idx="10">
                  <c:v>123</c:v>
                </c:pt>
                <c:pt idx="11">
                  <c:v>317</c:v>
                </c:pt>
                <c:pt idx="12">
                  <c:v>96</c:v>
                </c:pt>
                <c:pt idx="13">
                  <c:v>68</c:v>
                </c:pt>
                <c:pt idx="14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C-40E1-BB66-571890E16F44}"/>
            </c:ext>
          </c:extLst>
        </c:ser>
        <c:ser>
          <c:idx val="1"/>
          <c:order val="1"/>
          <c:tx>
            <c:strRef>
              <c:f>'[1]Cat.Jeunes_Evolution'!$Q$36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'[1]Cat.Jeunes_Evolution'!$Q$40:$Q$57</c15:sqref>
                  </c15:fullRef>
                </c:ext>
              </c:extLst>
              <c:f>'[1]Cat.Jeunes_Evolution'!$Q$43:$Q$57</c:f>
              <c:numCache>
                <c:formatCode>General</c:formatCode>
                <c:ptCount val="15"/>
                <c:pt idx="0">
                  <c:v>36</c:v>
                </c:pt>
                <c:pt idx="1">
                  <c:v>50</c:v>
                </c:pt>
                <c:pt idx="2">
                  <c:v>86</c:v>
                </c:pt>
                <c:pt idx="3">
                  <c:v>56</c:v>
                </c:pt>
                <c:pt idx="4">
                  <c:v>44</c:v>
                </c:pt>
                <c:pt idx="5">
                  <c:v>100</c:v>
                </c:pt>
                <c:pt idx="6">
                  <c:v>74</c:v>
                </c:pt>
                <c:pt idx="7">
                  <c:v>81</c:v>
                </c:pt>
                <c:pt idx="8">
                  <c:v>155</c:v>
                </c:pt>
                <c:pt idx="9">
                  <c:v>82</c:v>
                </c:pt>
                <c:pt idx="10">
                  <c:v>69</c:v>
                </c:pt>
                <c:pt idx="11">
                  <c:v>151</c:v>
                </c:pt>
                <c:pt idx="12">
                  <c:v>62</c:v>
                </c:pt>
                <c:pt idx="13">
                  <c:v>42</c:v>
                </c:pt>
                <c:pt idx="14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C-40E1-BB66-571890E16F44}"/>
            </c:ext>
          </c:extLst>
        </c:ser>
        <c:ser>
          <c:idx val="2"/>
          <c:order val="2"/>
          <c:tx>
            <c:strRef>
              <c:f>'[1]Cat.Jeunes_Evolution'!$R$36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'[1]Cat.Jeunes_Evolution'!$R$40:$R$57</c15:sqref>
                  </c15:fullRef>
                </c:ext>
              </c:extLst>
              <c:f>'[1]Cat.Jeunes_Evolution'!$R$43:$R$57</c:f>
              <c:numCache>
                <c:formatCode>General</c:formatCode>
                <c:ptCount val="15"/>
                <c:pt idx="0">
                  <c:v>102</c:v>
                </c:pt>
                <c:pt idx="1">
                  <c:v>138</c:v>
                </c:pt>
                <c:pt idx="2">
                  <c:v>240</c:v>
                </c:pt>
                <c:pt idx="3">
                  <c:v>168</c:v>
                </c:pt>
                <c:pt idx="4">
                  <c:v>140</c:v>
                </c:pt>
                <c:pt idx="5">
                  <c:v>308</c:v>
                </c:pt>
                <c:pt idx="6">
                  <c:v>197</c:v>
                </c:pt>
                <c:pt idx="7">
                  <c:v>224</c:v>
                </c:pt>
                <c:pt idx="8">
                  <c:v>421</c:v>
                </c:pt>
                <c:pt idx="9">
                  <c:v>276</c:v>
                </c:pt>
                <c:pt idx="10">
                  <c:v>192</c:v>
                </c:pt>
                <c:pt idx="11">
                  <c:v>468</c:v>
                </c:pt>
                <c:pt idx="12">
                  <c:v>158</c:v>
                </c:pt>
                <c:pt idx="13">
                  <c:v>110</c:v>
                </c:pt>
                <c:pt idx="14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6C-40E1-BB66-571890E16F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BFC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[1]EFB_Evolution!$E$22</c:f>
              <c:strCache>
                <c:ptCount val="1"/>
                <c:pt idx="0">
                  <c:v>TOTAL Etoiles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[1]EFB_Evolution!$H$29:$L$29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[1]EFB_Evolution!$H$30:$K$30</c:f>
              <c:numCache>
                <c:formatCode>General</c:formatCode>
                <c:ptCount val="4"/>
                <c:pt idx="0">
                  <c:v>52.38</c:v>
                </c:pt>
                <c:pt idx="1">
                  <c:v>55.68</c:v>
                </c:pt>
                <c:pt idx="2">
                  <c:v>49.4</c:v>
                </c:pt>
                <c:pt idx="3">
                  <c:v>51.72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8-4ED1-A486-5B9AEC3C949D}"/>
            </c:ext>
          </c:extLst>
        </c:ser>
        <c:ser>
          <c:idx val="1"/>
          <c:order val="1"/>
          <c:tx>
            <c:strRef>
              <c:f>[1]EFB_Evolution!$E$27</c:f>
              <c:strCache>
                <c:ptCount val="1"/>
                <c:pt idx="0">
                  <c:v>TOTAL CLUBS nb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([1]EFB_Evolution!$F$40,[1]EFB_Evolution!$H$40,[1]EFB_Evolution!$J$40,[1]EFB_Evolution!$L$40)</c:f>
              <c:numCache>
                <c:formatCode>General</c:formatCode>
                <c:ptCount val="4"/>
                <c:pt idx="0">
                  <c:v>44</c:v>
                </c:pt>
                <c:pt idx="1">
                  <c:v>49</c:v>
                </c:pt>
                <c:pt idx="2">
                  <c:v>41</c:v>
                </c:pt>
                <c:pt idx="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8-4ED1-A486-5B9AEC3C949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8096815"/>
        <c:axId val="978096399"/>
      </c:lineChart>
      <c:catAx>
        <c:axId val="97809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399"/>
        <c:crosses val="autoZero"/>
        <c:auto val="1"/>
        <c:lblAlgn val="ctr"/>
        <c:lblOffset val="100"/>
        <c:noMultiLvlLbl val="0"/>
      </c:catAx>
      <c:valAx>
        <c:axId val="9780963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CD21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([1]EFB_Evolution!$AB$71,[1]EFB_Evolution!$AD$71,[1]EFB_Evolution!$AF$71,[1]EFB_Evolution!$AH$71)</c:f>
              <c:numCache>
                <c:formatCode>General</c:formatCode>
                <c:ptCount val="4"/>
                <c:pt idx="0">
                  <c:v>5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7-4B76-AD7E-3F417A44136D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([1]EFB_Evolution!$AB$72,[1]EFB_Evolution!$AD$72,[1]EFB_Evolution!$AF$72,[1]EFB_Evolution!$AH$72)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7-4B76-AD7E-3F417A44136D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([1]EFB_Evolution!$AB$73,[1]EFB_Evolution!$AD$73,[1]EFB_Evolution!$AF$73,[1]EFB_Evolution!$AH$73)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7-4B76-AD7E-3F417A44136D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([1]EFB_Evolution!$AB$74,[1]EFB_Evolution!$AD$74,[1]EFB_Evolution!$AF$74,[1]EFB_Evolution!$AH$74)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F7-4B76-AD7E-3F417A44136D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([1]EFB_Evolution!$AB$75,[1]EFB_Evolution!$AD$75,[1]EFB_Evolution!$AF$75,[1]EFB_Evolution!$AH$75)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F7-4B76-AD7E-3F417A44136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20851247"/>
        <c:axId val="1820852495"/>
      </c:line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CD21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([1]EFB_Evolution!$AB$71,[1]EFB_Evolution!$AD$71,[1]EFB_Evolution!$AF$71,[1]EFB_Evolution!$AH$71)</c:f>
              <c:numCache>
                <c:formatCode>General</c:formatCode>
                <c:ptCount val="4"/>
                <c:pt idx="0">
                  <c:v>5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9-4FC5-8467-3345195C36AA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([1]EFB_Evolution!$AB$72,[1]EFB_Evolution!$AD$72,[1]EFB_Evolution!$AF$72,[1]EFB_Evolution!$AH$72)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09-4FC5-8467-3345195C36AA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([1]EFB_Evolution!$AB$73,[1]EFB_Evolution!$AD$73,[1]EFB_Evolution!$AF$73,[1]EFB_Evolution!$AH$73)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09-4FC5-8467-3345195C36AA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([1]EFB_Evolution!$AB$74,[1]EFB_Evolution!$AD$74,[1]EFB_Evolution!$AF$74,[1]EFB_Evolution!$AH$74)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09-4FC5-8467-3345195C36AA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([1]EFB_Evolution!$AB$75,[1]EFB_Evolution!$AD$75,[1]EFB_Evolution!$AF$75,[1]EFB_Evolution!$AH$75)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09-4FC5-8467-3345195C36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0851247"/>
        <c:axId val="1820852495"/>
      </c:bar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CD21</a:t>
            </a:r>
            <a:r>
              <a:rPr lang="fr-FR" b="1" baseline="0"/>
              <a:t> Jeunes 2017-2018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'[1]Cat.Jeunes_Evolution'!$Z$37:$Z$57</c15:sqref>
                  </c15:fullRef>
                </c:ext>
              </c:extLst>
              <c:f>'[1]Cat.Jeunes_Evolution'!$Z$40:$Z$57</c:f>
              <c:numCache>
                <c:formatCode>General</c:formatCode>
                <c:ptCount val="18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13</c:v>
                </c:pt>
                <c:pt idx="4">
                  <c:v>19</c:v>
                </c:pt>
                <c:pt idx="5">
                  <c:v>32</c:v>
                </c:pt>
                <c:pt idx="6">
                  <c:v>24</c:v>
                </c:pt>
                <c:pt idx="7">
                  <c:v>29</c:v>
                </c:pt>
                <c:pt idx="8">
                  <c:v>53</c:v>
                </c:pt>
                <c:pt idx="9">
                  <c:v>28</c:v>
                </c:pt>
                <c:pt idx="10">
                  <c:v>42</c:v>
                </c:pt>
                <c:pt idx="11">
                  <c:v>70</c:v>
                </c:pt>
                <c:pt idx="12">
                  <c:v>39</c:v>
                </c:pt>
                <c:pt idx="13">
                  <c:v>39</c:v>
                </c:pt>
                <c:pt idx="14">
                  <c:v>78</c:v>
                </c:pt>
                <c:pt idx="15">
                  <c:v>26</c:v>
                </c:pt>
                <c:pt idx="16">
                  <c:v>29</c:v>
                </c:pt>
                <c:pt idx="1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9-4546-A1AC-A2987456E980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'[1]Cat.Jeunes_Evolution'!$AA$37:$AA$57</c15:sqref>
                  </c15:fullRef>
                </c:ext>
              </c:extLst>
              <c:f>'[1]Cat.Jeunes_Evolution'!$AA$40:$AA$57</c:f>
              <c:numCache>
                <c:formatCode>General</c:formatCode>
                <c:ptCount val="18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3</c:v>
                </c:pt>
                <c:pt idx="4">
                  <c:v>12</c:v>
                </c:pt>
                <c:pt idx="5">
                  <c:v>15</c:v>
                </c:pt>
                <c:pt idx="6">
                  <c:v>7</c:v>
                </c:pt>
                <c:pt idx="7">
                  <c:v>19</c:v>
                </c:pt>
                <c:pt idx="8">
                  <c:v>26</c:v>
                </c:pt>
                <c:pt idx="9">
                  <c:v>18</c:v>
                </c:pt>
                <c:pt idx="10">
                  <c:v>19</c:v>
                </c:pt>
                <c:pt idx="11">
                  <c:v>37</c:v>
                </c:pt>
                <c:pt idx="12">
                  <c:v>22</c:v>
                </c:pt>
                <c:pt idx="13">
                  <c:v>25</c:v>
                </c:pt>
                <c:pt idx="14">
                  <c:v>47</c:v>
                </c:pt>
                <c:pt idx="15">
                  <c:v>14</c:v>
                </c:pt>
                <c:pt idx="16">
                  <c:v>16</c:v>
                </c:pt>
                <c:pt idx="1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9-4546-A1AC-A2987456E980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'[1]Cat.Jeunes_Evolution'!$AB$37:$AB$57</c15:sqref>
                  </c15:fullRef>
                </c:ext>
              </c:extLst>
              <c:f>'[1]Cat.Jeunes_Evolution'!$AB$40:$AB$57</c:f>
              <c:numCache>
                <c:formatCode>General</c:formatCode>
                <c:ptCount val="18"/>
                <c:pt idx="0">
                  <c:v>1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  <c:pt idx="4">
                  <c:v>31</c:v>
                </c:pt>
                <c:pt idx="5">
                  <c:v>47</c:v>
                </c:pt>
                <c:pt idx="6">
                  <c:v>31</c:v>
                </c:pt>
                <c:pt idx="7">
                  <c:v>48</c:v>
                </c:pt>
                <c:pt idx="8">
                  <c:v>79</c:v>
                </c:pt>
                <c:pt idx="9">
                  <c:v>46</c:v>
                </c:pt>
                <c:pt idx="10">
                  <c:v>61</c:v>
                </c:pt>
                <c:pt idx="11">
                  <c:v>107</c:v>
                </c:pt>
                <c:pt idx="12">
                  <c:v>61</c:v>
                </c:pt>
                <c:pt idx="13">
                  <c:v>64</c:v>
                </c:pt>
                <c:pt idx="14">
                  <c:v>125</c:v>
                </c:pt>
                <c:pt idx="15">
                  <c:v>40</c:v>
                </c:pt>
                <c:pt idx="16">
                  <c:v>45</c:v>
                </c:pt>
                <c:pt idx="17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59-4546-A1AC-A2987456E9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CD25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([1]EFB_Evolution!$AV$74,[1]EFB_Evolution!$AX$74,[1]EFB_Evolution!$AZ$74,[1]EFB_Evolution!$BB$74)</c:f>
              <c:numCache>
                <c:formatCode>General</c:formatCode>
                <c:ptCount val="4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E-4F28-AEC5-F05A7270593F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([1]EFB_Evolution!$AV$75,[1]EFB_Evolution!$AX$75,[1]EFB_Evolution!$AZ$75,[1]EFB_Evolution!$BB$75)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E-4F28-AEC5-F05A7270593F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([1]EFB_Evolution!$AV$76,[1]EFB_Evolution!$AX$76,[1]EFB_Evolution!$AZ$76,[1]EFB_Evolution!$BB$76)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E-4F28-AEC5-F05A7270593F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([1]EFB_Evolution!$AV$77,[1]EFB_Evolution!$AX$77,[1]EFB_Evolution!$AZ$77,[1]EFB_Evolution!$BB$77)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3E-4F28-AEC5-F05A7270593F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([1]EFB_Evolution!$AV$78,[1]EFB_Evolution!$AX$78,[1]EFB_Evolution!$AZ$78,[1]EFB_Evolution!$BB$78)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E-4F28-AEC5-F05A7270593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20851247"/>
        <c:axId val="1820852495"/>
      </c:line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CD25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([1]EFB_Evolution!$AV$74,[1]EFB_Evolution!$AX$74,[1]EFB_Evolution!$AZ$74,[1]EFB_Evolution!$BB$74)</c:f>
              <c:numCache>
                <c:formatCode>General</c:formatCode>
                <c:ptCount val="4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8-4E68-AD99-238B3B4803B4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([1]EFB_Evolution!$AV$75,[1]EFB_Evolution!$AX$75,[1]EFB_Evolution!$AZ$75,[1]EFB_Evolution!$BB$75)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8-4E68-AD99-238B3B4803B4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([1]EFB_Evolution!$AV$76,[1]EFB_Evolution!$AX$76,[1]EFB_Evolution!$AZ$76,[1]EFB_Evolution!$BB$76)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8-4E68-AD99-238B3B4803B4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([1]EFB_Evolution!$AV$77,[1]EFB_Evolution!$AX$77,[1]EFB_Evolution!$AZ$77,[1]EFB_Evolution!$BB$77)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8-4E68-AD99-238B3B4803B4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([1]EFB_Evolution!$AV$78,[1]EFB_Evolution!$AX$78,[1]EFB_Evolution!$AZ$78,[1]EFB_Evolution!$BB$78)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58-4E68-AD99-238B3B4803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0851247"/>
        <c:axId val="1820852495"/>
      </c:bar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CD39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([1]EFB_Evolution!$BP$64,[1]EFB_Evolution!$BR$64,[1]EFB_Evolution!$BT$64,[1]EFB_Evolution!$BV$64)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8-43AF-9311-1BDA82D4D418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([1]EFB_Evolution!$BP$65,[1]EFB_Evolution!$BR$65,[1]EFB_Evolution!$BT$65,[1]EFB_Evolution!$BV$65)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8-43AF-9311-1BDA82D4D418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([1]EFB_Evolution!$BP$66,[1]EFB_Evolution!$BR$66,[1]EFB_Evolution!$BT$66,[1]EFB_Evolution!$BV$66)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8-43AF-9311-1BDA82D4D418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([1]EFB_Evolution!$BP$67,[1]EFB_Evolution!$BR$67,[1]EFB_Evolution!$BT$67,[1]EFB_Evolution!$BV$67)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88-43AF-9311-1BDA82D4D418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([1]EFB_Evolution!$BP$68,[1]EFB_Evolution!$BR$68,[1]EFB_Evolution!$BT$68,[1]EFB_Evolution!$BV$68)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8-43AF-9311-1BDA82D4D41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20851247"/>
        <c:axId val="1820852495"/>
      </c:line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CD39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([1]EFB_Evolution!$BP$64,[1]EFB_Evolution!$BR$64,[1]EFB_Evolution!$BT$64,[1]EFB_Evolution!$BV$64)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E-4210-85C8-1CEBDF7AB602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([1]EFB_Evolution!$BP$65,[1]EFB_Evolution!$BR$65,[1]EFB_Evolution!$BT$65,[1]EFB_Evolution!$BV$65)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E-4210-85C8-1CEBDF7AB602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([1]EFB_Evolution!$BP$66,[1]EFB_Evolution!$BR$66,[1]EFB_Evolution!$BT$66,[1]EFB_Evolution!$BV$66)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8E-4210-85C8-1CEBDF7AB602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([1]EFB_Evolution!$BP$67,[1]EFB_Evolution!$BR$67,[1]EFB_Evolution!$BT$67,[1]EFB_Evolution!$BV$67)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8E-4210-85C8-1CEBDF7AB602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([1]EFB_Evolution!$BP$68,[1]EFB_Evolution!$BR$68,[1]EFB_Evolution!$BT$68,[1]EFB_Evolution!$BV$68)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8E-4210-85C8-1CEBDF7AB6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0851247"/>
        <c:axId val="1820852495"/>
      </c:bar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CD58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[1]EFB_Evolution!$CJ$65:$CM$65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F-4222-A33B-C850E854F780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[1]EFB_Evolution!$CJ$66:$CM$66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F-4222-A33B-C850E854F780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[1]EFB_Evolution!$CJ$67:$CM$67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F-4222-A33B-C850E854F780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[1]EFB_Evolution!$CJ$68:$CM$68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F-4222-A33B-C850E854F780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[1]EFB_Evolution!$CJ$69:$CM$69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F-4222-A33B-C850E854F78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20851247"/>
        <c:axId val="1820852495"/>
      </c:line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CD58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[1]EFB_Evolution!$CJ$65:$CM$65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0-4886-9443-D3B530F9862C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[1]EFB_Evolution!$CJ$66:$CM$66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0-4886-9443-D3B530F9862C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[1]EFB_Evolution!$CJ$67:$CM$67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C0-4886-9443-D3B530F9862C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[1]EFB_Evolution!$CJ$68:$CM$68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C0-4886-9443-D3B530F9862C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[1]EFB_Evolution!$CJ$69:$CM$69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C0-4886-9443-D3B530F986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0851247"/>
        <c:axId val="1820852495"/>
      </c:bar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CD70-90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[1]EFB_Evolution!$ER$66:$EU$66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9-438F-9980-1C8C8479B778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[1]EFB_Evolution!$ER$67:$EU$67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9-438F-9980-1C8C8479B778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[1]EFB_Evolution!$ER$68:$EU$68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9-438F-9980-1C8C8479B778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[1]EFB_Evolution!$ER$69:$EU$69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9-438F-9980-1C8C8479B778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[1]EFB_Evolution!$DX$66:$EA$66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E9-438F-9980-1C8C8479B77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20851247"/>
        <c:axId val="1820852495"/>
      </c:line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CD70-90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[1]EFB_Evolution!$ER$66:$EU$66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3-47FF-9DBF-6DC19590EB3E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[1]EFB_Evolution!$ER$67:$EU$67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3-47FF-9DBF-6DC19590EB3E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[1]EFB_Evolution!$ER$68:$EU$68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43-47FF-9DBF-6DC19590EB3E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[1]EFB_Evolution!$ER$69:$EU$69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43-47FF-9DBF-6DC19590EB3E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[1]EFB_Evolution!$DX$66:$EA$66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43-47FF-9DBF-6DC19590EB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0851247"/>
        <c:axId val="1820852495"/>
      </c:bar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CD71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[1]EFB_Evolution!$DD$68:$DG$68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C-41B8-8B1F-9850F633B550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[1]EFB_Evolution!$DD$69:$DG$69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C-41B8-8B1F-9850F633B550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[1]EFB_Evolution!$DD$70:$DG$70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C-41B8-8B1F-9850F633B550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[1]EFB_Evolution!$DD$71:$DG$71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FC-41B8-8B1F-9850F633B550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[1]EFB_Evolution!$DD$72:$DG$72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FC-41B8-8B1F-9850F633B55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20851247"/>
        <c:axId val="1820852495"/>
      </c:line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CD71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[1]EFB_Evolution!$DD$68:$DG$68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4-42FC-AD0C-BBC409010A1D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[1]EFB_Evolution!$DD$69:$DG$69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4-42FC-AD0C-BBC409010A1D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[1]EFB_Evolution!$DD$70:$DG$70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74-42FC-AD0C-BBC409010A1D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[1]EFB_Evolution!$DD$71:$DG$71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74-42FC-AD0C-BBC409010A1D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[1]EFB_Evolution!$DD$72:$DG$72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74-42FC-AD0C-BBC409010A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0851247"/>
        <c:axId val="1820852495"/>
      </c:bar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CD21</a:t>
            </a:r>
            <a:r>
              <a:rPr lang="fr-FR" b="1" baseline="0"/>
              <a:t> Jeunes 2018-2019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'[1]Cat.Jeunes_Evolution'!$AC$37:$AC$57</c15:sqref>
                  </c15:fullRef>
                </c:ext>
              </c:extLst>
              <c:f>'[1]Cat.Jeunes_Evolution'!$AC$40:$AC$57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11</c:v>
                </c:pt>
                <c:pt idx="4">
                  <c:v>18</c:v>
                </c:pt>
                <c:pt idx="5">
                  <c:v>29</c:v>
                </c:pt>
                <c:pt idx="6">
                  <c:v>21</c:v>
                </c:pt>
                <c:pt idx="7">
                  <c:v>36</c:v>
                </c:pt>
                <c:pt idx="8">
                  <c:v>57</c:v>
                </c:pt>
                <c:pt idx="9">
                  <c:v>31</c:v>
                </c:pt>
                <c:pt idx="10">
                  <c:v>41</c:v>
                </c:pt>
                <c:pt idx="11">
                  <c:v>72</c:v>
                </c:pt>
                <c:pt idx="12">
                  <c:v>40</c:v>
                </c:pt>
                <c:pt idx="13">
                  <c:v>39</c:v>
                </c:pt>
                <c:pt idx="14">
                  <c:v>79</c:v>
                </c:pt>
                <c:pt idx="15">
                  <c:v>28</c:v>
                </c:pt>
                <c:pt idx="16">
                  <c:v>28</c:v>
                </c:pt>
                <c:pt idx="1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0-40D4-B32D-91A060F47072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'[1]Cat.Jeunes_Evolution'!$AD$37:$AD$57</c15:sqref>
                  </c15:fullRef>
                </c:ext>
              </c:extLst>
              <c:f>'[1]Cat.Jeunes_Evolution'!$AD$40:$AD$57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4</c:v>
                </c:pt>
                <c:pt idx="5">
                  <c:v>11</c:v>
                </c:pt>
                <c:pt idx="6">
                  <c:v>13</c:v>
                </c:pt>
                <c:pt idx="7">
                  <c:v>17</c:v>
                </c:pt>
                <c:pt idx="8">
                  <c:v>30</c:v>
                </c:pt>
                <c:pt idx="9">
                  <c:v>14</c:v>
                </c:pt>
                <c:pt idx="10">
                  <c:v>20</c:v>
                </c:pt>
                <c:pt idx="11">
                  <c:v>34</c:v>
                </c:pt>
                <c:pt idx="12">
                  <c:v>19</c:v>
                </c:pt>
                <c:pt idx="13">
                  <c:v>21</c:v>
                </c:pt>
                <c:pt idx="14">
                  <c:v>40</c:v>
                </c:pt>
                <c:pt idx="15">
                  <c:v>19</c:v>
                </c:pt>
                <c:pt idx="16">
                  <c:v>10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0-40D4-B32D-91A060F47072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'[1]Cat.Jeunes_Evolution'!$AE$37:$AE$57</c15:sqref>
                  </c15:fullRef>
                </c:ext>
              </c:extLst>
              <c:f>'[1]Cat.Jeunes_Evolution'!$AE$40:$AE$57</c:f>
              <c:numCache>
                <c:formatCode>General</c:formatCode>
                <c:ptCount val="18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18</c:v>
                </c:pt>
                <c:pt idx="4">
                  <c:v>22</c:v>
                </c:pt>
                <c:pt idx="5">
                  <c:v>40</c:v>
                </c:pt>
                <c:pt idx="6">
                  <c:v>34</c:v>
                </c:pt>
                <c:pt idx="7">
                  <c:v>53</c:v>
                </c:pt>
                <c:pt idx="8">
                  <c:v>87</c:v>
                </c:pt>
                <c:pt idx="9">
                  <c:v>45</c:v>
                </c:pt>
                <c:pt idx="10">
                  <c:v>61</c:v>
                </c:pt>
                <c:pt idx="11">
                  <c:v>106</c:v>
                </c:pt>
                <c:pt idx="12">
                  <c:v>59</c:v>
                </c:pt>
                <c:pt idx="13">
                  <c:v>60</c:v>
                </c:pt>
                <c:pt idx="14">
                  <c:v>119</c:v>
                </c:pt>
                <c:pt idx="15">
                  <c:v>47</c:v>
                </c:pt>
                <c:pt idx="16">
                  <c:v>38</c:v>
                </c:pt>
                <c:pt idx="17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90-40D4-B32D-91A060F470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CD89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[1]EFB_Evolution!$DX$62:$EA$62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C-4170-AA2E-BEFC8C885201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[1]EFB_Evolution!$DX$63:$EA$63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C-4170-AA2E-BEFC8C885201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[1]EFB_Evolution!$DX$64:$EA$64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C-4170-AA2E-BEFC8C885201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[1]EFB_Evolution!$DX$65:$EA$65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5C-4170-AA2E-BEFC8C885201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[1]EFB_Evolution!$DD$72:$DG$72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5C-4170-AA2E-BEFC8C88520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20851247"/>
        <c:axId val="1820852495"/>
      </c:line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CD89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[1]EFB_Evolution!$DX$62:$EA$62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4-4FF3-AA9B-F06A7A597610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[1]EFB_Evolution!$DX$63:$EA$63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F4-4FF3-AA9B-F06A7A597610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[1]EFB_Evolution!$DX$64:$EA$64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F4-4FF3-AA9B-F06A7A597610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[1]EFB_Evolution!$DX$65:$EA$65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F4-4FF3-AA9B-F06A7A597610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[1]EFB_Evolution!$DD$72:$DG$72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F4-4FF3-AA9B-F06A7A597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0851247"/>
        <c:axId val="1820852495"/>
      </c:bar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CD21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[1]EFB_Evolution!$E$22</c:f>
              <c:strCache>
                <c:ptCount val="1"/>
                <c:pt idx="0">
                  <c:v>TOTAL Etoiles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[1]EFB_Evolution!$H$29:$L$29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[1]EFB_Evolution!$AB$30:$AE$30</c:f>
              <c:numCache>
                <c:formatCode>General</c:formatCode>
                <c:ptCount val="4"/>
                <c:pt idx="0">
                  <c:v>60</c:v>
                </c:pt>
                <c:pt idx="1">
                  <c:v>66.67</c:v>
                </c:pt>
                <c:pt idx="2">
                  <c:v>46.67</c:v>
                </c:pt>
                <c:pt idx="3">
                  <c:v>46.67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A-47C9-B4BE-F23F9E7332A0}"/>
            </c:ext>
          </c:extLst>
        </c:ser>
        <c:ser>
          <c:idx val="1"/>
          <c:order val="1"/>
          <c:tx>
            <c:strRef>
              <c:f>[1]EFB_Evolution!$E$27</c:f>
              <c:strCache>
                <c:ptCount val="1"/>
                <c:pt idx="0">
                  <c:v>TOTAL CLUBS nb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[1]EFB_Evolution!$AB$29:$AE$29</c:f>
              <c:numCache>
                <c:formatCode>General</c:formatCode>
                <c:ptCount val="4"/>
                <c:pt idx="0">
                  <c:v>9</c:v>
                </c:pt>
                <c:pt idx="1">
                  <c:v>10</c:v>
                </c:pt>
                <c:pt idx="2">
                  <c:v>7</c:v>
                </c:pt>
                <c:pt idx="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A-47C9-B4BE-F23F9E7332A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8096815"/>
        <c:axId val="978096399"/>
      </c:lineChart>
      <c:catAx>
        <c:axId val="97809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399"/>
        <c:crosses val="autoZero"/>
        <c:auto val="1"/>
        <c:lblAlgn val="ctr"/>
        <c:lblOffset val="100"/>
        <c:noMultiLvlLbl val="0"/>
      </c:catAx>
      <c:valAx>
        <c:axId val="9780963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CD25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[1]EFB_Evolution!$E$22</c:f>
              <c:strCache>
                <c:ptCount val="1"/>
                <c:pt idx="0">
                  <c:v>TOTAL Etoiles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[1]EFB_Evolution!$H$29:$L$29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[1]EFB_Evolution!$AV$30:$AY$30</c:f>
              <c:numCache>
                <c:formatCode>General</c:formatCode>
                <c:ptCount val="4"/>
                <c:pt idx="0">
                  <c:v>60</c:v>
                </c:pt>
                <c:pt idx="1">
                  <c:v>70.59</c:v>
                </c:pt>
                <c:pt idx="2">
                  <c:v>68.75</c:v>
                </c:pt>
                <c:pt idx="3">
                  <c:v>52.94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6-41CE-9F47-81C6BC537480}"/>
            </c:ext>
          </c:extLst>
        </c:ser>
        <c:ser>
          <c:idx val="1"/>
          <c:order val="1"/>
          <c:tx>
            <c:strRef>
              <c:f>[1]EFB_Evolution!$E$27</c:f>
              <c:strCache>
                <c:ptCount val="1"/>
                <c:pt idx="0">
                  <c:v>TOTAL CLUBS nb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[1]EFB_Evolution!$AV$29:$AY$29</c:f>
              <c:numCache>
                <c:formatCode>General</c:formatCode>
                <c:ptCount val="4"/>
                <c:pt idx="0">
                  <c:v>9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6-41CE-9F47-81C6BC53748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8096815"/>
        <c:axId val="978096399"/>
      </c:lineChart>
      <c:catAx>
        <c:axId val="97809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399"/>
        <c:crosses val="autoZero"/>
        <c:auto val="1"/>
        <c:lblAlgn val="ctr"/>
        <c:lblOffset val="100"/>
        <c:noMultiLvlLbl val="0"/>
      </c:catAx>
      <c:valAx>
        <c:axId val="9780963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CD39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[1]EFB_Evolution!$E$22</c:f>
              <c:strCache>
                <c:ptCount val="1"/>
                <c:pt idx="0">
                  <c:v>TOTAL Etoiles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[1]EFB_Evolution!$H$29:$L$29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[1]EFB_Evolution!$BP$30:$BS$30</c:f>
              <c:numCache>
                <c:formatCode>General</c:formatCode>
                <c:ptCount val="4"/>
                <c:pt idx="0">
                  <c:v>54.55</c:v>
                </c:pt>
                <c:pt idx="1">
                  <c:v>54.55</c:v>
                </c:pt>
                <c:pt idx="2">
                  <c:v>54.55</c:v>
                </c:pt>
                <c:pt idx="3">
                  <c:v>63.64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1-47D6-9410-336874FCF669}"/>
            </c:ext>
          </c:extLst>
        </c:ser>
        <c:ser>
          <c:idx val="1"/>
          <c:order val="1"/>
          <c:tx>
            <c:strRef>
              <c:f>[1]EFB_Evolution!$E$27</c:f>
              <c:strCache>
                <c:ptCount val="1"/>
                <c:pt idx="0">
                  <c:v>TOTAL CLUBS nb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[1]EFB_Evolution!$BP$29:$BS$29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1-47D6-9410-336874FCF6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8096815"/>
        <c:axId val="978096399"/>
      </c:lineChart>
      <c:catAx>
        <c:axId val="97809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399"/>
        <c:crosses val="autoZero"/>
        <c:auto val="1"/>
        <c:lblAlgn val="ctr"/>
        <c:lblOffset val="100"/>
        <c:noMultiLvlLbl val="0"/>
      </c:catAx>
      <c:valAx>
        <c:axId val="9780963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CD58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[1]EFB_Evolution!$E$22</c:f>
              <c:strCache>
                <c:ptCount val="1"/>
                <c:pt idx="0">
                  <c:v>TOTAL Etoiles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[1]EFB_Evolution!$H$29:$L$29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[1]EFB_Evolution!$CJ$30:$CM$30</c:f>
              <c:numCache>
                <c:formatCode>General</c:formatCode>
                <c:ptCount val="4"/>
                <c:pt idx="0">
                  <c:v>0</c:v>
                </c:pt>
                <c:pt idx="1">
                  <c:v>16.670000000000002</c:v>
                </c:pt>
                <c:pt idx="2">
                  <c:v>16.670000000000002</c:v>
                </c:pt>
                <c:pt idx="3">
                  <c:v>16.670000000000002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4-4CB9-AA59-AE9165BAF58E}"/>
            </c:ext>
          </c:extLst>
        </c:ser>
        <c:ser>
          <c:idx val="1"/>
          <c:order val="1"/>
          <c:tx>
            <c:strRef>
              <c:f>[1]EFB_Evolution!$E$27</c:f>
              <c:strCache>
                <c:ptCount val="1"/>
                <c:pt idx="0">
                  <c:v>TOTAL CLUBS nb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[1]EFB_Evolution!$CJ$29:$CM$29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4-4CB9-AA59-AE9165BAF58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8096815"/>
        <c:axId val="978096399"/>
      </c:lineChart>
      <c:catAx>
        <c:axId val="97809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399"/>
        <c:crosses val="autoZero"/>
        <c:auto val="1"/>
        <c:lblAlgn val="ctr"/>
        <c:lblOffset val="100"/>
        <c:noMultiLvlLbl val="0"/>
      </c:catAx>
      <c:valAx>
        <c:axId val="9780963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CD70-90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[1]EFB_Evolution!$E$22</c:f>
              <c:strCache>
                <c:ptCount val="1"/>
                <c:pt idx="0">
                  <c:v>TOTAL Etoiles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[1]EFB_Evolution!$H$29:$L$29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[1]EFB_Evolution!$ER$30:$EU$30</c:f>
              <c:numCache>
                <c:formatCode>General</c:formatCode>
                <c:ptCount val="4"/>
                <c:pt idx="0">
                  <c:v>53.85</c:v>
                </c:pt>
                <c:pt idx="1">
                  <c:v>53.33</c:v>
                </c:pt>
                <c:pt idx="2">
                  <c:v>41.67</c:v>
                </c:pt>
                <c:pt idx="3">
                  <c:v>38.46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B-41E3-BE44-8A7296A2F816}"/>
            </c:ext>
          </c:extLst>
        </c:ser>
        <c:ser>
          <c:idx val="1"/>
          <c:order val="1"/>
          <c:tx>
            <c:strRef>
              <c:f>[1]EFB_Evolution!$E$27</c:f>
              <c:strCache>
                <c:ptCount val="1"/>
                <c:pt idx="0">
                  <c:v>TOTAL CLUBS nb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[1]EFB_Evolution!$ER$29:$EU$29</c:f>
              <c:numCache>
                <c:formatCode>General</c:formatCode>
                <c:ptCount val="4"/>
                <c:pt idx="0">
                  <c:v>7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B-41E3-BE44-8A7296A2F81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8096815"/>
        <c:axId val="978096399"/>
      </c:lineChart>
      <c:catAx>
        <c:axId val="97809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399"/>
        <c:crosses val="autoZero"/>
        <c:auto val="1"/>
        <c:lblAlgn val="ctr"/>
        <c:lblOffset val="100"/>
        <c:noMultiLvlLbl val="0"/>
      </c:catAx>
      <c:valAx>
        <c:axId val="9780963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CD71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[1]EFB_Evolution!$E$22</c:f>
              <c:strCache>
                <c:ptCount val="1"/>
                <c:pt idx="0">
                  <c:v>TOTAL Etoiles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[1]EFB_Evolution!$H$29:$L$29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[1]EFB_Evolution!$DD$30:$DG$30</c:f>
              <c:numCache>
                <c:formatCode>General</c:formatCode>
                <c:ptCount val="4"/>
                <c:pt idx="0">
                  <c:v>69.23</c:v>
                </c:pt>
                <c:pt idx="1">
                  <c:v>53.85</c:v>
                </c:pt>
                <c:pt idx="2">
                  <c:v>46.15</c:v>
                </c:pt>
                <c:pt idx="3">
                  <c:v>61.54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5-4726-AC51-0F61A08378A9}"/>
            </c:ext>
          </c:extLst>
        </c:ser>
        <c:ser>
          <c:idx val="1"/>
          <c:order val="1"/>
          <c:tx>
            <c:strRef>
              <c:f>[1]EFB_Evolution!$E$27</c:f>
              <c:strCache>
                <c:ptCount val="1"/>
                <c:pt idx="0">
                  <c:v>TOTAL CLUBS nb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[1]EFB_Evolution!$DD$29:$DG$29</c:f>
              <c:numCache>
                <c:formatCode>General</c:formatCode>
                <c:ptCount val="4"/>
                <c:pt idx="0">
                  <c:v>9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5-4726-AC51-0F61A08378A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8096815"/>
        <c:axId val="978096399"/>
      </c:lineChart>
      <c:catAx>
        <c:axId val="97809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399"/>
        <c:crosses val="autoZero"/>
        <c:auto val="1"/>
        <c:lblAlgn val="ctr"/>
        <c:lblOffset val="100"/>
        <c:noMultiLvlLbl val="0"/>
      </c:catAx>
      <c:valAx>
        <c:axId val="9780963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</a:t>
            </a:r>
            <a:r>
              <a:rPr lang="fr-FR" baseline="0"/>
              <a:t> EFB CD89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[1]EFB_Evolution!$E$22</c:f>
              <c:strCache>
                <c:ptCount val="1"/>
                <c:pt idx="0">
                  <c:v>TOTAL Etoiles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[1]EFB_Evolution!$H$29:$L$29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[1]EFB_Evolution!$DX$30:$EA$30</c:f>
              <c:numCache>
                <c:formatCode>General</c:formatCode>
                <c:ptCount val="4"/>
                <c:pt idx="0">
                  <c:v>36.36</c:v>
                </c:pt>
                <c:pt idx="1">
                  <c:v>45.45</c:v>
                </c:pt>
                <c:pt idx="2">
                  <c:v>50</c:v>
                </c:pt>
                <c:pt idx="3">
                  <c:v>63.64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0-4D73-8DD6-F6239F33F683}"/>
            </c:ext>
          </c:extLst>
        </c:ser>
        <c:ser>
          <c:idx val="1"/>
          <c:order val="1"/>
          <c:tx>
            <c:strRef>
              <c:f>[1]EFB_Evolution!$E$27</c:f>
              <c:strCache>
                <c:ptCount val="1"/>
                <c:pt idx="0">
                  <c:v>TOTAL CLUBS nb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[1]EFB_Evolution!$DX$29:$EA$29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0-4D73-8DD6-F6239F33F68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8096815"/>
        <c:axId val="978096399"/>
      </c:lineChart>
      <c:catAx>
        <c:axId val="97809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399"/>
        <c:crosses val="autoZero"/>
        <c:auto val="1"/>
        <c:lblAlgn val="ctr"/>
        <c:lblOffset val="100"/>
        <c:noMultiLvlLbl val="0"/>
      </c:catAx>
      <c:valAx>
        <c:axId val="9780963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809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1"/>
              <a:t>Evolution</a:t>
            </a:r>
            <a:r>
              <a:rPr lang="fr-FR" sz="1400" b="1" baseline="0"/>
              <a:t> EFB LBFC</a:t>
            </a:r>
            <a:endParaRPr lang="fr-FR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([1]EFB_Evolution!$F$35,[1]EFB_Evolution!$H$35,[1]EFB_Evolution!$J$35,[1]EFB_Evolution!$L$35)</c:f>
              <c:numCache>
                <c:formatCode>General</c:formatCode>
                <c:ptCount val="4"/>
                <c:pt idx="0">
                  <c:v>25</c:v>
                </c:pt>
                <c:pt idx="1">
                  <c:v>25</c:v>
                </c:pt>
                <c:pt idx="2">
                  <c:v>17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A-49E9-85D5-993DC94C558A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([1]EFB_Evolution!$F$36,[1]EFB_Evolution!$H$36,[1]EFB_Evolution!$J$36,[1]EFB_Evolution!$L$36)</c:f>
              <c:numCache>
                <c:formatCode>General</c:formatCode>
                <c:ptCount val="4"/>
                <c:pt idx="0">
                  <c:v>12</c:v>
                </c:pt>
                <c:pt idx="1">
                  <c:v>12</c:v>
                </c:pt>
                <c:pt idx="2">
                  <c:v>13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A-49E9-85D5-993DC94C558A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([1]EFB_Evolution!$F$37,[1]EFB_Evolution!$H$37,[1]EFB_Evolution!$J$37,[1]EFB_Evolution!$L$37)</c:f>
              <c:numCache>
                <c:formatCode>General</c:formatCode>
                <c:ptCount val="4"/>
                <c:pt idx="0">
                  <c:v>7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A-49E9-85D5-993DC94C558A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([1]EFB_Evolution!$F$38,[1]EFB_Evolution!$H$38,[1]EFB_Evolution!$J$38,[1]EFB_Evolution!$L$38)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A-49E9-85D5-993DC94C558A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([1]EFB_Evolution!$F$39,[1]EFB_Evolution!$H$39,[1]EFB_Evolution!$J$39,[1]EFB_Evolution!$L$39)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A-49E9-85D5-993DC94C55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0851247"/>
        <c:axId val="1820852495"/>
      </c:bar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CD21</a:t>
            </a:r>
            <a:r>
              <a:rPr lang="fr-FR" b="1" baseline="0"/>
              <a:t> Jeunes 2019-2020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'[1]Cat.Jeunes_Evolution'!$AF$37:$AF$57</c15:sqref>
                  </c15:fullRef>
                </c:ext>
              </c:extLst>
              <c:f>'[1]Cat.Jeunes_Evolution'!$AF$40:$AF$57</c:f>
              <c:numCache>
                <c:formatCode>General</c:formatCode>
                <c:ptCount val="18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18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57</c:v>
                </c:pt>
                <c:pt idx="9">
                  <c:v>35</c:v>
                </c:pt>
                <c:pt idx="10">
                  <c:v>49</c:v>
                </c:pt>
                <c:pt idx="11">
                  <c:v>84</c:v>
                </c:pt>
                <c:pt idx="12">
                  <c:v>46</c:v>
                </c:pt>
                <c:pt idx="13">
                  <c:v>44</c:v>
                </c:pt>
                <c:pt idx="14">
                  <c:v>90</c:v>
                </c:pt>
                <c:pt idx="15">
                  <c:v>26</c:v>
                </c:pt>
                <c:pt idx="16">
                  <c:v>21</c:v>
                </c:pt>
                <c:pt idx="1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5-4882-B28C-78906523FDC3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'[1]Cat.Jeunes_Evolution'!$AG$37:$AG$57</c15:sqref>
                  </c15:fullRef>
                </c:ext>
              </c:extLst>
              <c:f>'[1]Cat.Jeunes_Evolution'!$AG$40:$AG$57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13</c:v>
                </c:pt>
                <c:pt idx="6">
                  <c:v>12</c:v>
                </c:pt>
                <c:pt idx="7">
                  <c:v>22</c:v>
                </c:pt>
                <c:pt idx="8">
                  <c:v>34</c:v>
                </c:pt>
                <c:pt idx="9">
                  <c:v>16</c:v>
                </c:pt>
                <c:pt idx="10">
                  <c:v>14</c:v>
                </c:pt>
                <c:pt idx="11">
                  <c:v>30</c:v>
                </c:pt>
                <c:pt idx="12">
                  <c:v>26</c:v>
                </c:pt>
                <c:pt idx="13">
                  <c:v>25</c:v>
                </c:pt>
                <c:pt idx="14">
                  <c:v>51</c:v>
                </c:pt>
                <c:pt idx="15">
                  <c:v>26</c:v>
                </c:pt>
                <c:pt idx="16">
                  <c:v>14</c:v>
                </c:pt>
                <c:pt idx="1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5-4882-B28C-78906523FDC3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'[1]Cat.Jeunes_Evolution'!$AH$37:$AH$57</c15:sqref>
                  </c15:fullRef>
                </c:ext>
              </c:extLst>
              <c:f>'[1]Cat.Jeunes_Evolution'!$AH$40:$AH$57</c:f>
              <c:numCache>
                <c:formatCode>General</c:formatCode>
                <c:ptCount val="18"/>
                <c:pt idx="0">
                  <c:v>2</c:v>
                </c:pt>
                <c:pt idx="1">
                  <c:v>7</c:v>
                </c:pt>
                <c:pt idx="2">
                  <c:v>9</c:v>
                </c:pt>
                <c:pt idx="3">
                  <c:v>15</c:v>
                </c:pt>
                <c:pt idx="4">
                  <c:v>25</c:v>
                </c:pt>
                <c:pt idx="5">
                  <c:v>40</c:v>
                </c:pt>
                <c:pt idx="6">
                  <c:v>40</c:v>
                </c:pt>
                <c:pt idx="7">
                  <c:v>51</c:v>
                </c:pt>
                <c:pt idx="8">
                  <c:v>91</c:v>
                </c:pt>
                <c:pt idx="9">
                  <c:v>51</c:v>
                </c:pt>
                <c:pt idx="10">
                  <c:v>63</c:v>
                </c:pt>
                <c:pt idx="11">
                  <c:v>114</c:v>
                </c:pt>
                <c:pt idx="12">
                  <c:v>72</c:v>
                </c:pt>
                <c:pt idx="13">
                  <c:v>69</c:v>
                </c:pt>
                <c:pt idx="14">
                  <c:v>141</c:v>
                </c:pt>
                <c:pt idx="15">
                  <c:v>52</c:v>
                </c:pt>
                <c:pt idx="16">
                  <c:v>35</c:v>
                </c:pt>
                <c:pt idx="1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5-4882-B28C-78906523FD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1"/>
              <a:t>Evolution</a:t>
            </a:r>
            <a:r>
              <a:rPr lang="fr-FR" sz="1400" b="1" baseline="0"/>
              <a:t> EFB LBFC</a:t>
            </a:r>
            <a:endParaRPr lang="fr-FR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[1]EFB_Evolution!$E$35</c:f>
              <c:strCache>
                <c:ptCount val="1"/>
                <c:pt idx="0">
                  <c:v>1 ETOILE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([1]EFB_Evolution!$F$35,[1]EFB_Evolution!$H$35,[1]EFB_Evolution!$J$35,[1]EFB_Evolution!$L$35)</c:f>
              <c:numCache>
                <c:formatCode>General</c:formatCode>
                <c:ptCount val="4"/>
                <c:pt idx="0">
                  <c:v>25</c:v>
                </c:pt>
                <c:pt idx="1">
                  <c:v>25</c:v>
                </c:pt>
                <c:pt idx="2">
                  <c:v>17</c:v>
                </c:pt>
                <c:pt idx="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9-4FCD-B52C-3194587DF3B0}"/>
            </c:ext>
          </c:extLst>
        </c:ser>
        <c:ser>
          <c:idx val="1"/>
          <c:order val="1"/>
          <c:tx>
            <c:strRef>
              <c:f>[1]EFB_Evolution!$E$36</c:f>
              <c:strCache>
                <c:ptCount val="1"/>
                <c:pt idx="0">
                  <c:v>2 ETOILES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([1]EFB_Evolution!$F$36,[1]EFB_Evolution!$H$36,[1]EFB_Evolution!$J$36,[1]EFB_Evolution!$L$36)</c:f>
              <c:numCache>
                <c:formatCode>General</c:formatCode>
                <c:ptCount val="4"/>
                <c:pt idx="0">
                  <c:v>12</c:v>
                </c:pt>
                <c:pt idx="1">
                  <c:v>12</c:v>
                </c:pt>
                <c:pt idx="2">
                  <c:v>13</c:v>
                </c:pt>
                <c:pt idx="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9-4FCD-B52C-3194587DF3B0}"/>
            </c:ext>
          </c:extLst>
        </c:ser>
        <c:ser>
          <c:idx val="2"/>
          <c:order val="2"/>
          <c:tx>
            <c:strRef>
              <c:f>[1]EFB_Evolution!$E$37</c:f>
              <c:strCache>
                <c:ptCount val="1"/>
                <c:pt idx="0">
                  <c:v>3 ETOILES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([1]EFB_Evolution!$F$37,[1]EFB_Evolution!$H$37,[1]EFB_Evolution!$J$37,[1]EFB_Evolution!$L$37)</c:f>
              <c:numCache>
                <c:formatCode>General</c:formatCode>
                <c:ptCount val="4"/>
                <c:pt idx="0">
                  <c:v>7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9-4FCD-B52C-3194587DF3B0}"/>
            </c:ext>
          </c:extLst>
        </c:ser>
        <c:ser>
          <c:idx val="3"/>
          <c:order val="3"/>
          <c:tx>
            <c:strRef>
              <c:f>[1]EFB_Evolution!$E$38</c:f>
              <c:strCache>
                <c:ptCount val="1"/>
                <c:pt idx="0">
                  <c:v>4 ETOILES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([1]EFB_Evolution!$F$38,[1]EFB_Evolution!$H$38,[1]EFB_Evolution!$J$38,[1]EFB_Evolution!$L$38)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79-4FCD-B52C-3194587DF3B0}"/>
            </c:ext>
          </c:extLst>
        </c:ser>
        <c:ser>
          <c:idx val="4"/>
          <c:order val="4"/>
          <c:tx>
            <c:strRef>
              <c:f>[1]EFB_Evolution!$E$39</c:f>
              <c:strCache>
                <c:ptCount val="1"/>
                <c:pt idx="0">
                  <c:v>5 ETOILES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([1]EFB_Evolution!$F$34,[1]EFB_Evolution!$H$34,[1]EFB_Evolution!$J$34,[1]EFB_Evolution!$L$34,[1]EFB_Evolution!$N$34)</c:f>
              <c:strCache>
                <c:ptCount val="5"/>
                <c:pt idx="0">
                  <c:v>2016 - 2017</c:v>
                </c:pt>
                <c:pt idx="1">
                  <c:v>2017 - 2018</c:v>
                </c:pt>
                <c:pt idx="2">
                  <c:v>2018 - 2019</c:v>
                </c:pt>
                <c:pt idx="3">
                  <c:v>2019 - 2020</c:v>
                </c:pt>
                <c:pt idx="4">
                  <c:v>2020 - 2021</c:v>
                </c:pt>
              </c:strCache>
            </c:strRef>
          </c:cat>
          <c:val>
            <c:numRef>
              <c:f>([1]EFB_Evolution!$F$39,[1]EFB_Evolution!$H$39,[1]EFB_Evolution!$J$39,[1]EFB_Evolution!$L$39)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79-4FCD-B52C-3194587DF3B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20851247"/>
        <c:axId val="1820852495"/>
      </c:lineChart>
      <c:catAx>
        <c:axId val="182085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2495"/>
        <c:crosses val="autoZero"/>
        <c:auto val="1"/>
        <c:lblAlgn val="ctr"/>
        <c:lblOffset val="100"/>
        <c:noMultiLvlLbl val="0"/>
      </c:catAx>
      <c:valAx>
        <c:axId val="182085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8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Pyramide</a:t>
            </a:r>
            <a:r>
              <a:rPr lang="fr-FR" b="1" baseline="0"/>
              <a:t> des ages Jeunes 2015-2016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'[2]Pyramide des âges'!$B$1</c:f>
              <c:strCache>
                <c:ptCount val="1"/>
                <c:pt idx="0">
                  <c:v>2015-2016 - Hommes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âges'!$B$2:$B$18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23</c:v>
                </c:pt>
                <c:pt idx="5">
                  <c:v>44</c:v>
                </c:pt>
                <c:pt idx="6">
                  <c:v>78</c:v>
                </c:pt>
                <c:pt idx="7">
                  <c:v>101</c:v>
                </c:pt>
                <c:pt idx="8">
                  <c:v>104</c:v>
                </c:pt>
                <c:pt idx="9">
                  <c:v>124</c:v>
                </c:pt>
                <c:pt idx="10">
                  <c:v>171</c:v>
                </c:pt>
                <c:pt idx="11">
                  <c:v>199</c:v>
                </c:pt>
                <c:pt idx="12">
                  <c:v>186</c:v>
                </c:pt>
                <c:pt idx="13">
                  <c:v>139</c:v>
                </c:pt>
                <c:pt idx="14">
                  <c:v>123</c:v>
                </c:pt>
                <c:pt idx="15">
                  <c:v>85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8-475F-89FC-AE51C0A3DA62}"/>
            </c:ext>
          </c:extLst>
        </c:ser>
        <c:ser>
          <c:idx val="2"/>
          <c:order val="1"/>
          <c:tx>
            <c:strRef>
              <c:f>'[2]Pyramide des âges'!$D$1</c:f>
              <c:strCache>
                <c:ptCount val="1"/>
                <c:pt idx="0">
                  <c:v> 2015-2016 - Femmes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âges'!$D$2:$D$18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-5</c:v>
                </c:pt>
                <c:pt idx="4">
                  <c:v>-18</c:v>
                </c:pt>
                <c:pt idx="5">
                  <c:v>-26</c:v>
                </c:pt>
                <c:pt idx="6">
                  <c:v>-43</c:v>
                </c:pt>
                <c:pt idx="7">
                  <c:v>-63</c:v>
                </c:pt>
                <c:pt idx="8">
                  <c:v>-89</c:v>
                </c:pt>
                <c:pt idx="9">
                  <c:v>-93</c:v>
                </c:pt>
                <c:pt idx="10">
                  <c:v>-115</c:v>
                </c:pt>
                <c:pt idx="11">
                  <c:v>-93</c:v>
                </c:pt>
                <c:pt idx="12">
                  <c:v>-104</c:v>
                </c:pt>
                <c:pt idx="13">
                  <c:v>-88</c:v>
                </c:pt>
                <c:pt idx="14">
                  <c:v>-50</c:v>
                </c:pt>
                <c:pt idx="15">
                  <c:v>-62</c:v>
                </c:pt>
                <c:pt idx="16">
                  <c:v>-34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8-475F-89FC-AE51C0A3DA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958581920"/>
        <c:axId val="958579008"/>
      </c:barChart>
      <c:catAx>
        <c:axId val="958581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79008"/>
        <c:crosses val="autoZero"/>
        <c:auto val="1"/>
        <c:lblAlgn val="ctr"/>
        <c:lblOffset val="100"/>
        <c:noMultiLvlLbl val="0"/>
      </c:catAx>
      <c:valAx>
        <c:axId val="958579008"/>
        <c:scaling>
          <c:orientation val="minMax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licencier 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Pyramide</a:t>
            </a:r>
            <a:r>
              <a:rPr lang="fr-FR" b="1" baseline="0"/>
              <a:t> des ages Jeunes 2016-2017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'[2]Pyramide des âges'!$E$1</c:f>
              <c:strCache>
                <c:ptCount val="1"/>
                <c:pt idx="0">
                  <c:v>2016-2017 - Hommes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âges'!$E$2:$E$18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11</c:v>
                </c:pt>
                <c:pt idx="4">
                  <c:v>28</c:v>
                </c:pt>
                <c:pt idx="5">
                  <c:v>61</c:v>
                </c:pt>
                <c:pt idx="6">
                  <c:v>81</c:v>
                </c:pt>
                <c:pt idx="7">
                  <c:v>128</c:v>
                </c:pt>
                <c:pt idx="8">
                  <c:v>137</c:v>
                </c:pt>
                <c:pt idx="9">
                  <c:v>124</c:v>
                </c:pt>
                <c:pt idx="10">
                  <c:v>176</c:v>
                </c:pt>
                <c:pt idx="11">
                  <c:v>200</c:v>
                </c:pt>
                <c:pt idx="12">
                  <c:v>213</c:v>
                </c:pt>
                <c:pt idx="13">
                  <c:v>138</c:v>
                </c:pt>
                <c:pt idx="14">
                  <c:v>120</c:v>
                </c:pt>
                <c:pt idx="15">
                  <c:v>103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C-4A16-9D24-8B4CA38C510D}"/>
            </c:ext>
          </c:extLst>
        </c:ser>
        <c:ser>
          <c:idx val="2"/>
          <c:order val="1"/>
          <c:tx>
            <c:strRef>
              <c:f>'[2]Pyramide des âges'!$G$1</c:f>
              <c:strCache>
                <c:ptCount val="1"/>
                <c:pt idx="0">
                  <c:v> 2016-2017 - Femmes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âges'!$G$2:$G$18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-10</c:v>
                </c:pt>
                <c:pt idx="5">
                  <c:v>-44</c:v>
                </c:pt>
                <c:pt idx="6">
                  <c:v>-57</c:v>
                </c:pt>
                <c:pt idx="7">
                  <c:v>-59</c:v>
                </c:pt>
                <c:pt idx="8">
                  <c:v>-88</c:v>
                </c:pt>
                <c:pt idx="9">
                  <c:v>-92</c:v>
                </c:pt>
                <c:pt idx="10">
                  <c:v>-115</c:v>
                </c:pt>
                <c:pt idx="11">
                  <c:v>-138</c:v>
                </c:pt>
                <c:pt idx="12">
                  <c:v>-114</c:v>
                </c:pt>
                <c:pt idx="13">
                  <c:v>-81</c:v>
                </c:pt>
                <c:pt idx="14">
                  <c:v>-74</c:v>
                </c:pt>
                <c:pt idx="15">
                  <c:v>-64</c:v>
                </c:pt>
                <c:pt idx="16">
                  <c:v>-36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C-4A16-9D24-8B4CA38C5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958581920"/>
        <c:axId val="958579008"/>
      </c:barChart>
      <c:catAx>
        <c:axId val="958581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79008"/>
        <c:crosses val="autoZero"/>
        <c:auto val="1"/>
        <c:lblAlgn val="ctr"/>
        <c:lblOffset val="100"/>
        <c:noMultiLvlLbl val="0"/>
      </c:catAx>
      <c:valAx>
        <c:axId val="9585790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licencier 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Pyramide</a:t>
            </a:r>
            <a:r>
              <a:rPr lang="fr-FR" b="1" baseline="0"/>
              <a:t> des ages Jeunes 2017-2018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'[2]Pyramide des âges'!$H$1</c:f>
              <c:strCache>
                <c:ptCount val="1"/>
                <c:pt idx="0">
                  <c:v>2017-2018 - Hommes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âges'!$H$2:$H$18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19</c:v>
                </c:pt>
                <c:pt idx="4">
                  <c:v>26</c:v>
                </c:pt>
                <c:pt idx="5">
                  <c:v>49</c:v>
                </c:pt>
                <c:pt idx="6">
                  <c:v>97</c:v>
                </c:pt>
                <c:pt idx="7">
                  <c:v>115</c:v>
                </c:pt>
                <c:pt idx="8">
                  <c:v>117</c:v>
                </c:pt>
                <c:pt idx="9">
                  <c:v>123</c:v>
                </c:pt>
                <c:pt idx="10">
                  <c:v>180</c:v>
                </c:pt>
                <c:pt idx="11">
                  <c:v>203</c:v>
                </c:pt>
                <c:pt idx="12">
                  <c:v>204</c:v>
                </c:pt>
                <c:pt idx="13">
                  <c:v>157</c:v>
                </c:pt>
                <c:pt idx="14">
                  <c:v>126</c:v>
                </c:pt>
                <c:pt idx="15">
                  <c:v>96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B-4A2B-B489-78AC3BF7336B}"/>
            </c:ext>
          </c:extLst>
        </c:ser>
        <c:ser>
          <c:idx val="2"/>
          <c:order val="1"/>
          <c:tx>
            <c:strRef>
              <c:f>'[2]Pyramide des âges'!$J$1</c:f>
              <c:strCache>
                <c:ptCount val="1"/>
                <c:pt idx="0">
                  <c:v> 2017-2018 - Femmes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âges'!$J$2:$J$18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</c:v>
                </c:pt>
                <c:pt idx="3">
                  <c:v>-6</c:v>
                </c:pt>
                <c:pt idx="4">
                  <c:v>-12</c:v>
                </c:pt>
                <c:pt idx="5">
                  <c:v>-27</c:v>
                </c:pt>
                <c:pt idx="6">
                  <c:v>-56</c:v>
                </c:pt>
                <c:pt idx="7">
                  <c:v>-82</c:v>
                </c:pt>
                <c:pt idx="8">
                  <c:v>-77</c:v>
                </c:pt>
                <c:pt idx="9">
                  <c:v>-82</c:v>
                </c:pt>
                <c:pt idx="10">
                  <c:v>-110</c:v>
                </c:pt>
                <c:pt idx="11">
                  <c:v>-92</c:v>
                </c:pt>
                <c:pt idx="12">
                  <c:v>-129</c:v>
                </c:pt>
                <c:pt idx="13">
                  <c:v>-82</c:v>
                </c:pt>
                <c:pt idx="14">
                  <c:v>-101</c:v>
                </c:pt>
                <c:pt idx="15">
                  <c:v>-61</c:v>
                </c:pt>
                <c:pt idx="16">
                  <c:v>-37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B-4A2B-B489-78AC3BF733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958581920"/>
        <c:axId val="958579008"/>
      </c:barChart>
      <c:catAx>
        <c:axId val="958581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79008"/>
        <c:crosses val="autoZero"/>
        <c:auto val="1"/>
        <c:lblAlgn val="ctr"/>
        <c:lblOffset val="100"/>
        <c:noMultiLvlLbl val="0"/>
      </c:catAx>
      <c:valAx>
        <c:axId val="9585790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licencier 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Pyramide</a:t>
            </a:r>
            <a:r>
              <a:rPr lang="fr-FR" b="1" baseline="0"/>
              <a:t> des ages Jeunes 2018-2019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'[2]Pyramide des âges'!$K$1</c:f>
              <c:strCache>
                <c:ptCount val="1"/>
                <c:pt idx="0">
                  <c:v>2018-2019 - Hommes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âges'!$K$2:$K$18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45</c:v>
                </c:pt>
                <c:pt idx="5">
                  <c:v>64</c:v>
                </c:pt>
                <c:pt idx="6">
                  <c:v>103</c:v>
                </c:pt>
                <c:pt idx="7">
                  <c:v>151</c:v>
                </c:pt>
                <c:pt idx="8">
                  <c:v>169</c:v>
                </c:pt>
                <c:pt idx="9">
                  <c:v>113</c:v>
                </c:pt>
                <c:pt idx="10">
                  <c:v>199</c:v>
                </c:pt>
                <c:pt idx="11">
                  <c:v>213</c:v>
                </c:pt>
                <c:pt idx="12">
                  <c:v>203</c:v>
                </c:pt>
                <c:pt idx="13">
                  <c:v>153</c:v>
                </c:pt>
                <c:pt idx="14">
                  <c:v>133</c:v>
                </c:pt>
                <c:pt idx="15">
                  <c:v>98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6-4216-8177-F3C60303E2FC}"/>
            </c:ext>
          </c:extLst>
        </c:ser>
        <c:ser>
          <c:idx val="2"/>
          <c:order val="1"/>
          <c:tx>
            <c:strRef>
              <c:f>'[2]Pyramide des âges'!$M$1</c:f>
              <c:strCache>
                <c:ptCount val="1"/>
                <c:pt idx="0">
                  <c:v> 2018-2019 - Femmes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âges'!$M$2:$M$18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-5</c:v>
                </c:pt>
                <c:pt idx="4">
                  <c:v>-13</c:v>
                </c:pt>
                <c:pt idx="5">
                  <c:v>-34</c:v>
                </c:pt>
                <c:pt idx="6">
                  <c:v>-45</c:v>
                </c:pt>
                <c:pt idx="7">
                  <c:v>-60</c:v>
                </c:pt>
                <c:pt idx="8">
                  <c:v>-112</c:v>
                </c:pt>
                <c:pt idx="9">
                  <c:v>-78</c:v>
                </c:pt>
                <c:pt idx="10">
                  <c:v>-101</c:v>
                </c:pt>
                <c:pt idx="11">
                  <c:v>-126</c:v>
                </c:pt>
                <c:pt idx="12">
                  <c:v>-122</c:v>
                </c:pt>
                <c:pt idx="13">
                  <c:v>-90</c:v>
                </c:pt>
                <c:pt idx="14">
                  <c:v>-69</c:v>
                </c:pt>
                <c:pt idx="15">
                  <c:v>-88</c:v>
                </c:pt>
                <c:pt idx="16">
                  <c:v>-33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6-4216-8177-F3C60303E2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958581920"/>
        <c:axId val="958579008"/>
      </c:barChart>
      <c:catAx>
        <c:axId val="958581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79008"/>
        <c:crosses val="autoZero"/>
        <c:auto val="1"/>
        <c:lblAlgn val="ctr"/>
        <c:lblOffset val="100"/>
        <c:noMultiLvlLbl val="0"/>
      </c:catAx>
      <c:valAx>
        <c:axId val="958579008"/>
        <c:scaling>
          <c:orientation val="minMax"/>
          <c:max val="3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licencier 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Pyramide</a:t>
            </a:r>
            <a:r>
              <a:rPr lang="fr-FR" b="1" baseline="0"/>
              <a:t> des ages Jeunes 2019-2020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'[2]Pyramide des âges'!$N$1</c:f>
              <c:strCache>
                <c:ptCount val="1"/>
                <c:pt idx="0">
                  <c:v>2019-2020 - Hommes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âges'!$N$2:$N$18</c:f>
              <c:numCache>
                <c:formatCode>General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12</c:v>
                </c:pt>
                <c:pt idx="4">
                  <c:v>30</c:v>
                </c:pt>
                <c:pt idx="5">
                  <c:v>78</c:v>
                </c:pt>
                <c:pt idx="6">
                  <c:v>105</c:v>
                </c:pt>
                <c:pt idx="7">
                  <c:v>139</c:v>
                </c:pt>
                <c:pt idx="8">
                  <c:v>192</c:v>
                </c:pt>
                <c:pt idx="9">
                  <c:v>141</c:v>
                </c:pt>
                <c:pt idx="10">
                  <c:v>179</c:v>
                </c:pt>
                <c:pt idx="11">
                  <c:v>252</c:v>
                </c:pt>
                <c:pt idx="12">
                  <c:v>222</c:v>
                </c:pt>
                <c:pt idx="13">
                  <c:v>149</c:v>
                </c:pt>
                <c:pt idx="14">
                  <c:v>133</c:v>
                </c:pt>
                <c:pt idx="15">
                  <c:v>107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0-4C78-A7CA-A98E0AEBF84C}"/>
            </c:ext>
          </c:extLst>
        </c:ser>
        <c:ser>
          <c:idx val="2"/>
          <c:order val="1"/>
          <c:tx>
            <c:strRef>
              <c:f>'[2]Pyramide des âges'!$P$1</c:f>
              <c:strCache>
                <c:ptCount val="1"/>
                <c:pt idx="0">
                  <c:v> 2019-2020 - Femmes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f>'[2]Pyramide des âges'!$P$2:$P$18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</c:v>
                </c:pt>
                <c:pt idx="3">
                  <c:v>-7</c:v>
                </c:pt>
                <c:pt idx="4">
                  <c:v>-15</c:v>
                </c:pt>
                <c:pt idx="5">
                  <c:v>-25</c:v>
                </c:pt>
                <c:pt idx="6">
                  <c:v>-46</c:v>
                </c:pt>
                <c:pt idx="7">
                  <c:v>-59</c:v>
                </c:pt>
                <c:pt idx="8">
                  <c:v>-91</c:v>
                </c:pt>
                <c:pt idx="9">
                  <c:v>-83</c:v>
                </c:pt>
                <c:pt idx="10">
                  <c:v>-99</c:v>
                </c:pt>
                <c:pt idx="11">
                  <c:v>-111</c:v>
                </c:pt>
                <c:pt idx="12">
                  <c:v>-120</c:v>
                </c:pt>
                <c:pt idx="13">
                  <c:v>-108</c:v>
                </c:pt>
                <c:pt idx="14">
                  <c:v>-82</c:v>
                </c:pt>
                <c:pt idx="15">
                  <c:v>-90</c:v>
                </c:pt>
                <c:pt idx="16">
                  <c:v>-38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0-4C78-A7CA-A98E0AEBF8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958581920"/>
        <c:axId val="958579008"/>
      </c:barChart>
      <c:catAx>
        <c:axId val="958581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79008"/>
        <c:crosses val="autoZero"/>
        <c:auto val="1"/>
        <c:lblAlgn val="ctr"/>
        <c:lblOffset val="100"/>
        <c:noMultiLvlLbl val="0"/>
      </c:catAx>
      <c:valAx>
        <c:axId val="958579008"/>
        <c:scaling>
          <c:orientation val="minMax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licencier 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Pyramide</a:t>
            </a:r>
            <a:r>
              <a:rPr lang="fr-FR" b="1" baseline="0"/>
              <a:t> des ages Jeunes 2020-2021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'[2]Pyramide des âges'!$Q$1</c:f>
              <c:strCache>
                <c:ptCount val="1"/>
                <c:pt idx="0">
                  <c:v>2020-2021 - Hommes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'[2]Pyramide des âges'!$A$2:$A$18</c15:sqref>
                  </c15:fullRef>
                </c:ext>
              </c:extLst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'[2]Pyramide des âges'!$Q$2:$Q$19</c15:sqref>
                  </c15:fullRef>
                </c:ext>
              </c:extLst>
              <c:f>'[2]Pyramide des âges'!$Q$2:$Q$18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  <c:pt idx="4">
                  <c:v>14</c:v>
                </c:pt>
                <c:pt idx="5">
                  <c:v>32</c:v>
                </c:pt>
                <c:pt idx="6">
                  <c:v>64</c:v>
                </c:pt>
                <c:pt idx="7">
                  <c:v>85</c:v>
                </c:pt>
                <c:pt idx="8">
                  <c:v>106</c:v>
                </c:pt>
                <c:pt idx="9">
                  <c:v>94</c:v>
                </c:pt>
                <c:pt idx="10">
                  <c:v>111</c:v>
                </c:pt>
                <c:pt idx="11">
                  <c:v>132</c:v>
                </c:pt>
                <c:pt idx="12">
                  <c:v>181</c:v>
                </c:pt>
                <c:pt idx="13">
                  <c:v>111</c:v>
                </c:pt>
                <c:pt idx="14">
                  <c:v>85</c:v>
                </c:pt>
                <c:pt idx="15">
                  <c:v>61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6-4909-9CDC-D1DEB3370D72}"/>
            </c:ext>
          </c:extLst>
        </c:ser>
        <c:ser>
          <c:idx val="2"/>
          <c:order val="1"/>
          <c:tx>
            <c:strRef>
              <c:f>'[2]Pyramide des âges'!$S$1</c:f>
              <c:strCache>
                <c:ptCount val="1"/>
                <c:pt idx="0">
                  <c:v> 2020-2021 - Femmes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'[2]Pyramide des âges'!$A$2:$A$18</c15:sqref>
                  </c15:fullRef>
                </c:ext>
              </c:extLst>
              <c:f>'[2]Pyramide des âges'!$A$2:$A$18</c:f>
              <c:numCache>
                <c:formatCode>General</c:formatCode>
                <c:ptCount val="1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'[2]Pyramide des âges'!$S$2:$S$19</c15:sqref>
                  </c15:fullRef>
                </c:ext>
              </c:extLst>
              <c:f>'[2]Pyramide des âges'!$S$2:$S$18</c:f>
              <c:numCache>
                <c:formatCode>General</c:formatCode>
                <c:ptCount val="17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-5</c:v>
                </c:pt>
                <c:pt idx="4">
                  <c:v>-9</c:v>
                </c:pt>
                <c:pt idx="5">
                  <c:v>-20</c:v>
                </c:pt>
                <c:pt idx="6">
                  <c:v>-34</c:v>
                </c:pt>
                <c:pt idx="7">
                  <c:v>-47</c:v>
                </c:pt>
                <c:pt idx="8">
                  <c:v>-51</c:v>
                </c:pt>
                <c:pt idx="9">
                  <c:v>-43</c:v>
                </c:pt>
                <c:pt idx="10">
                  <c:v>-70</c:v>
                </c:pt>
                <c:pt idx="11">
                  <c:v>-79</c:v>
                </c:pt>
                <c:pt idx="12">
                  <c:v>-78</c:v>
                </c:pt>
                <c:pt idx="13">
                  <c:v>-67</c:v>
                </c:pt>
                <c:pt idx="14">
                  <c:v>-59</c:v>
                </c:pt>
                <c:pt idx="15">
                  <c:v>-40</c:v>
                </c:pt>
                <c:pt idx="16">
                  <c:v>-22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6-4909-9CDC-D1DEB3370D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958581920"/>
        <c:axId val="958579008"/>
      </c:barChart>
      <c:catAx>
        <c:axId val="958581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79008"/>
        <c:crosses val="autoZero"/>
        <c:auto val="1"/>
        <c:lblAlgn val="ctr"/>
        <c:lblOffset val="100"/>
        <c:noMultiLvlLbl val="0"/>
      </c:catAx>
      <c:valAx>
        <c:axId val="958579008"/>
        <c:scaling>
          <c:orientation val="minMax"/>
          <c:max val="3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licencier 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85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LBFC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BF-408C-8EBC-C5AF5D905F1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BF-408C-8EBC-C5AF5D905F19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BF-408C-8EBC-C5AF5D905F1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0BF-408C-8EBC-C5AF5D905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0BF-408C-8EBC-C5AF5D905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0BF-408C-8EBC-C5AF5D905F19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'[1]PopJeunes_parCD_2020-2021'!$I$8:$AH$8</c15:sqref>
                  </c15:fullRef>
                </c:ext>
              </c:extLst>
              <c:f>('[1]PopJeunes_parCD_2020-2021'!$I$8,'[1]PopJeunes_parCD_2020-2021'!$O$8,'[1]PopJeunes_parCD_2020-2021'!$S$8,'[1]PopJeunes_parCD_2020-2021'!$W$8,'[1]PopJeunes_parCD_2020-2021'!$AA$8,'[1]PopJeunes_parCD_2020-2021'!$AE$8)</c:f>
              <c:strCache>
                <c:ptCount val="6"/>
                <c:pt idx="0">
                  <c:v>Total minibad</c:v>
                </c:pt>
                <c:pt idx="1">
                  <c:v>Total Poussin </c:v>
                </c:pt>
                <c:pt idx="2">
                  <c:v>Total Benjamin</c:v>
                </c:pt>
                <c:pt idx="3">
                  <c:v>Total Minime</c:v>
                </c:pt>
                <c:pt idx="4">
                  <c:v>Total Cadet</c:v>
                </c:pt>
                <c:pt idx="5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'[1]PopJeunes_parCD_2020-2021'!$I$9:$AH$9</c15:sqref>
                  </c15:fullRef>
                </c:ext>
              </c:extLst>
              <c:f>('[1]PopJeunes_parCD_2020-2021'!$I$9,'[1]PopJeunes_parCD_2020-2021'!$O$9,'[1]PopJeunes_parCD_2020-2021'!$S$9,'[1]PopJeunes_parCD_2020-2021'!$W$9,'[1]PopJeunes_parCD_2020-2021'!$AA$9,'[1]PopJeunes_parCD_2020-2021'!$AE$9)</c:f>
              <c:numCache>
                <c:formatCode>General</c:formatCode>
                <c:ptCount val="6"/>
                <c:pt idx="0">
                  <c:v>95</c:v>
                </c:pt>
                <c:pt idx="1">
                  <c:v>240</c:v>
                </c:pt>
                <c:pt idx="2">
                  <c:v>309</c:v>
                </c:pt>
                <c:pt idx="3">
                  <c:v>421</c:v>
                </c:pt>
                <c:pt idx="4">
                  <c:v>468</c:v>
                </c:pt>
                <c:pt idx="5">
                  <c:v>268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D0BF-408C-8EBC-C5AF5D905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D0BF-408C-8EBC-C5AF5D905F1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D0BF-408C-8EBC-C5AF5D905F1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D0BF-408C-8EBC-C5AF5D905F1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D0BF-408C-8EBC-C5AF5D905F1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D0BF-408C-8EBC-C5AF5D905F1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D0BF-408C-8EBC-C5AF5D905F19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'[1]PopJeunes_parCD_2020-2021'!$I$8:$AH$8</c15:sqref>
                        </c15:fullRef>
                        <c15:formulaRef>
                          <c15:sqref>('[1]PopJeunes_parCD_2020-2021'!$I$8,'[1]PopJeunes_parCD_2020-2021'!$O$8,'[1]PopJeunes_parCD_2020-2021'!$S$8,'[1]PopJeunes_parCD_2020-2021'!$W$8,'[1]PopJeunes_parCD_2020-2021'!$AA$8,'[1]PopJeunes_parCD_2020-2021'!$AE$8)</c15:sqref>
                        </c15:formulaRef>
                      </c:ext>
                    </c:extLst>
                    <c:strCache>
                      <c:ptCount val="6"/>
                      <c:pt idx="0">
                        <c:v>Total minibad</c:v>
                      </c:pt>
                      <c:pt idx="1">
                        <c:v>Total Poussin </c:v>
                      </c:pt>
                      <c:pt idx="2">
                        <c:v>Total Benjamin</c:v>
                      </c:pt>
                      <c:pt idx="3">
                        <c:v>Total Minime</c:v>
                      </c:pt>
                      <c:pt idx="4">
                        <c:v>Total Cadet</c:v>
                      </c:pt>
                      <c:pt idx="5">
                        <c:v>Total Junior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'[1]PopJeunes_parCD_2020-2021'!$I$9:$AH$9</c15:sqref>
                        </c15:fullRef>
                        <c15:formulaRef>
                          <c15:sqref>('[1]PopJeunes_parCD_2020-2021'!$I$9,'[1]PopJeunes_parCD_2020-2021'!$O$9,'[1]PopJeunes_parCD_2020-2021'!$S$9,'[1]PopJeunes_parCD_2020-2021'!$W$9,'[1]PopJeunes_parCD_2020-2021'!$AA$9,'[1]PopJeunes_parCD_2020-2021'!$AE$9)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95</c:v>
                      </c:pt>
                      <c:pt idx="1">
                        <c:v>240</c:v>
                      </c:pt>
                      <c:pt idx="2">
                        <c:v>309</c:v>
                      </c:pt>
                      <c:pt idx="3">
                        <c:v>421</c:v>
                      </c:pt>
                      <c:pt idx="4">
                        <c:v>468</c:v>
                      </c:pt>
                      <c:pt idx="5">
                        <c:v>268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9-D0BF-408C-8EBC-C5AF5D905F19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Minibad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5-4616-AE27-3A3813145A1E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A5-4616-AE27-3A3813145A1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'[1]PopJeunes_parCD_2020-2021'!$I$10:$N$10</c15:sqref>
                  </c15:fullRef>
                </c:ext>
              </c:extLst>
              <c:f>('[1]PopJeunes_parCD_2020-2021'!$I$10,'[1]PopJeunes_parCD_2020-2021'!$L$10)</c:f>
              <c:strCache>
                <c:ptCount val="2"/>
                <c:pt idx="0">
                  <c:v>Minibad G</c:v>
                </c:pt>
                <c:pt idx="1">
                  <c:v>Minibad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'[1]PopJeunes_parCD_2020-2021'!$I$11:$N$11</c15:sqref>
                  </c15:fullRef>
                </c:ext>
              </c:extLst>
              <c:f>('[1]PopJeunes_parCD_2020-2021'!$I$11,'[1]PopJeunes_parCD_2020-2021'!$L$11)</c:f>
              <c:numCache>
                <c:formatCode>General</c:formatCode>
                <c:ptCount val="2"/>
                <c:pt idx="0">
                  <c:v>58</c:v>
                </c:pt>
                <c:pt idx="1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E6A5-4616-AE27-3A3813145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Poussin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'[1]PopJeunes_parCD_2020-2021'!$O$10:$R$10</c:f>
              <c:strCache>
                <c:ptCount val="1"/>
                <c:pt idx="0">
                  <c:v>Poussin G Poussin F</c:v>
                </c:pt>
              </c:strCache>
            </c:strRef>
          </c:tx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6-4F92-8AB6-CEC85B99786D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B6-4F92-8AB6-CEC85B99786D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'[1]PopJeunes_parCD_2020-2021'!$O$10:$R$10</c15:sqref>
                  </c15:fullRef>
                </c:ext>
              </c:extLst>
              <c:f>('[1]PopJeunes_parCD_2020-2021'!$O$10,'[1]PopJeunes_parCD_2020-2021'!$Q$10)</c:f>
              <c:strCache>
                <c:ptCount val="2"/>
                <c:pt idx="0">
                  <c:v>Poussin G</c:v>
                </c:pt>
                <c:pt idx="1">
                  <c:v>Poussin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'[1]PopJeunes_parCD_2020-2021'!$O$11:$R$11</c15:sqref>
                  </c15:fullRef>
                </c:ext>
              </c:extLst>
              <c:f>('[1]PopJeunes_parCD_2020-2021'!$O$11,'[1]PopJeunes_parCD_2020-2021'!$Q$11)</c:f>
              <c:numCache>
                <c:formatCode>General</c:formatCode>
                <c:ptCount val="2"/>
                <c:pt idx="0">
                  <c:v>154</c:v>
                </c:pt>
                <c:pt idx="1">
                  <c:v>86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FFB6-4F92-8AB6-CEC85B997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CD21</a:t>
            </a:r>
            <a:r>
              <a:rPr lang="fr-FR" b="1" baseline="0"/>
              <a:t> Jeunes 2020-2021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'[1]Cat.Jeunes_Evolution'!$Z$36</c:f>
              <c:strCache>
                <c:ptCount val="1"/>
                <c:pt idx="0">
                  <c:v>Garçon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'[1]Cat.Jeunes_Evolution'!$AI$37:$AI$57</c15:sqref>
                  </c15:fullRef>
                </c:ext>
              </c:extLst>
              <c:f>'[1]Cat.Jeunes_Evolution'!$AI$40:$AI$57</c:f>
              <c:numCache>
                <c:formatCode>General</c:formatCode>
                <c:ptCount val="18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30</c:v>
                </c:pt>
                <c:pt idx="6">
                  <c:v>20</c:v>
                </c:pt>
                <c:pt idx="7">
                  <c:v>18</c:v>
                </c:pt>
                <c:pt idx="8">
                  <c:v>38</c:v>
                </c:pt>
                <c:pt idx="9">
                  <c:v>41</c:v>
                </c:pt>
                <c:pt idx="10">
                  <c:v>41</c:v>
                </c:pt>
                <c:pt idx="11">
                  <c:v>82</c:v>
                </c:pt>
                <c:pt idx="12">
                  <c:v>42</c:v>
                </c:pt>
                <c:pt idx="13">
                  <c:v>34</c:v>
                </c:pt>
                <c:pt idx="14">
                  <c:v>76</c:v>
                </c:pt>
                <c:pt idx="15">
                  <c:v>18</c:v>
                </c:pt>
                <c:pt idx="16">
                  <c:v>14</c:v>
                </c:pt>
                <c:pt idx="1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5-4071-99D8-BDBB7586235A}"/>
            </c:ext>
          </c:extLst>
        </c:ser>
        <c:ser>
          <c:idx val="1"/>
          <c:order val="1"/>
          <c:tx>
            <c:strRef>
              <c:f>'[1]Cat.Jeunes_Evolution'!$AA$36</c:f>
              <c:strCache>
                <c:ptCount val="1"/>
                <c:pt idx="0">
                  <c:v>Fille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'[1]Cat.Jeunes_Evolution'!$AJ$37:$AJ$57</c15:sqref>
                  </c15:fullRef>
                </c:ext>
              </c:extLst>
              <c:f>'[1]Cat.Jeunes_Evolution'!$AJ$40:$AJ$57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12</c:v>
                </c:pt>
                <c:pt idx="4">
                  <c:v>7</c:v>
                </c:pt>
                <c:pt idx="5">
                  <c:v>19</c:v>
                </c:pt>
                <c:pt idx="6">
                  <c:v>16</c:v>
                </c:pt>
                <c:pt idx="7">
                  <c:v>8</c:v>
                </c:pt>
                <c:pt idx="8">
                  <c:v>24</c:v>
                </c:pt>
                <c:pt idx="9">
                  <c:v>8</c:v>
                </c:pt>
                <c:pt idx="10">
                  <c:v>10</c:v>
                </c:pt>
                <c:pt idx="11">
                  <c:v>18</c:v>
                </c:pt>
                <c:pt idx="12">
                  <c:v>20</c:v>
                </c:pt>
                <c:pt idx="13">
                  <c:v>14</c:v>
                </c:pt>
                <c:pt idx="14">
                  <c:v>34</c:v>
                </c:pt>
                <c:pt idx="15">
                  <c:v>14</c:v>
                </c:pt>
                <c:pt idx="16">
                  <c:v>11</c:v>
                </c:pt>
                <c:pt idx="1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5-4071-99D8-BDBB7586235A}"/>
            </c:ext>
          </c:extLst>
        </c:ser>
        <c:ser>
          <c:idx val="2"/>
          <c:order val="2"/>
          <c:tx>
            <c:strRef>
              <c:f>'[1]Cat.Jeunes_Evolution'!$AB$36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'[1]Cat.Jeunes_Evolution'!$V$37:$V$57</c15:sqref>
                  </c15:fullRef>
                </c:ext>
              </c:extLst>
              <c:f>'[1]Cat.Jeunes_Evolution'!$V$40:$V$57</c:f>
              <c:strCache>
                <c:ptCount val="18"/>
                <c:pt idx="0">
                  <c:v>Minibad 1</c:v>
                </c:pt>
                <c:pt idx="1">
                  <c:v>Minibad 2</c:v>
                </c:pt>
                <c:pt idx="2">
                  <c:v>Total minibad</c:v>
                </c:pt>
                <c:pt idx="3">
                  <c:v>Poussin 1</c:v>
                </c:pt>
                <c:pt idx="4">
                  <c:v>P2</c:v>
                </c:pt>
                <c:pt idx="5">
                  <c:v>Total poussin</c:v>
                </c:pt>
                <c:pt idx="6">
                  <c:v>B1</c:v>
                </c:pt>
                <c:pt idx="7">
                  <c:v>B2</c:v>
                </c:pt>
                <c:pt idx="8">
                  <c:v>Total benjamin</c:v>
                </c:pt>
                <c:pt idx="9">
                  <c:v>M1</c:v>
                </c:pt>
                <c:pt idx="10">
                  <c:v>M2</c:v>
                </c:pt>
                <c:pt idx="11">
                  <c:v>Total minime</c:v>
                </c:pt>
                <c:pt idx="12">
                  <c:v>C1</c:v>
                </c:pt>
                <c:pt idx="13">
                  <c:v>C2</c:v>
                </c:pt>
                <c:pt idx="14">
                  <c:v>Total cadet</c:v>
                </c:pt>
                <c:pt idx="15">
                  <c:v>J1</c:v>
                </c:pt>
                <c:pt idx="16">
                  <c:v>J2</c:v>
                </c:pt>
                <c:pt idx="17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'[1]Cat.Jeunes_Evolution'!$AK$37:$AK$57</c15:sqref>
                  </c15:fullRef>
                </c:ext>
              </c:extLst>
              <c:f>'[1]Cat.Jeunes_Evolution'!$AK$40:$AK$57</c:f>
              <c:numCache>
                <c:formatCode>General</c:formatCode>
                <c:ptCount val="18"/>
                <c:pt idx="0">
                  <c:v>4</c:v>
                </c:pt>
                <c:pt idx="1">
                  <c:v>11</c:v>
                </c:pt>
                <c:pt idx="2">
                  <c:v>15</c:v>
                </c:pt>
                <c:pt idx="3">
                  <c:v>26</c:v>
                </c:pt>
                <c:pt idx="4">
                  <c:v>23</c:v>
                </c:pt>
                <c:pt idx="5">
                  <c:v>49</c:v>
                </c:pt>
                <c:pt idx="6">
                  <c:v>36</c:v>
                </c:pt>
                <c:pt idx="7">
                  <c:v>26</c:v>
                </c:pt>
                <c:pt idx="8">
                  <c:v>62</c:v>
                </c:pt>
                <c:pt idx="9">
                  <c:v>49</c:v>
                </c:pt>
                <c:pt idx="10">
                  <c:v>51</c:v>
                </c:pt>
                <c:pt idx="11">
                  <c:v>100</c:v>
                </c:pt>
                <c:pt idx="12">
                  <c:v>62</c:v>
                </c:pt>
                <c:pt idx="13">
                  <c:v>48</c:v>
                </c:pt>
                <c:pt idx="14">
                  <c:v>110</c:v>
                </c:pt>
                <c:pt idx="15">
                  <c:v>32</c:v>
                </c:pt>
                <c:pt idx="16">
                  <c:v>25</c:v>
                </c:pt>
                <c:pt idx="1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55-4071-99D8-BDBB758623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6347968"/>
        <c:axId val="146357536"/>
      </c:barChart>
      <c:catAx>
        <c:axId val="146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57536"/>
        <c:crosses val="autoZero"/>
        <c:auto val="1"/>
        <c:lblAlgn val="ctr"/>
        <c:lblOffset val="100"/>
        <c:noMultiLvlLbl val="0"/>
      </c:catAx>
      <c:valAx>
        <c:axId val="1463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3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Benjamin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31-4125-9CC6-DE9ED6921A0F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31-4125-9CC6-DE9ED6921A0F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'[1]PopJeunes_parCD_2020-2021'!$S$10:$V$10</c15:sqref>
                  </c15:fullRef>
                </c:ext>
              </c:extLst>
              <c:f>('[1]PopJeunes_parCD_2020-2021'!$S$10,'[1]PopJeunes_parCD_2020-2021'!$U$10)</c:f>
              <c:strCache>
                <c:ptCount val="2"/>
                <c:pt idx="0">
                  <c:v>Benjamin G</c:v>
                </c:pt>
                <c:pt idx="1">
                  <c:v>Benjamin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'[1]PopJeunes_parCD_2020-2021'!$S$11:$V$11</c15:sqref>
                  </c15:fullRef>
                </c:ext>
              </c:extLst>
              <c:f>('[1]PopJeunes_parCD_2020-2021'!$S$11,'[1]PopJeunes_parCD_2020-2021'!$U$11)</c:f>
              <c:numCache>
                <c:formatCode>General</c:formatCode>
                <c:ptCount val="2"/>
                <c:pt idx="0">
                  <c:v>208</c:v>
                </c:pt>
                <c:pt idx="1">
                  <c:v>101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1B31-4125-9CC6-DE9ED6921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C6-48A6-AEE0-A1985C66EC61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C6-48A6-AEE0-A1985C66EC61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'[1]PopJeunes_parCD_2020-2021'!$W$10:$Z$10</c15:sqref>
                  </c15:fullRef>
                </c:ext>
              </c:extLst>
              <c:f>('[1]PopJeunes_parCD_2020-2021'!$W$10,'[1]PopJeunes_parCD_2020-2021'!$Y$10)</c:f>
              <c:strCache>
                <c:ptCount val="2"/>
                <c:pt idx="0">
                  <c:v>Minime G</c:v>
                </c:pt>
                <c:pt idx="1">
                  <c:v>Minime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'[1]PopJeunes_parCD_2020-2021'!$W$11:$Z$11</c15:sqref>
                  </c15:fullRef>
                </c:ext>
              </c:extLst>
              <c:f>('[1]PopJeunes_parCD_2020-2021'!$W$11,'[1]PopJeunes_parCD_2020-2021'!$Y$11)</c:f>
              <c:numCache>
                <c:formatCode>General</c:formatCode>
                <c:ptCount val="2"/>
                <c:pt idx="0">
                  <c:v>266</c:v>
                </c:pt>
                <c:pt idx="1">
                  <c:v>155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32C6-48A6-AEE0-A1985C66E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Cadet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DC-41EC-96B0-CD667018F22A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DC-41EC-96B0-CD667018F22A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'[1]PopJeunes_parCD_2020-2021'!$AA$10:$AD$10</c15:sqref>
                  </c15:fullRef>
                </c:ext>
              </c:extLst>
              <c:f>('[1]PopJeunes_parCD_2020-2021'!$AA$10,'[1]PopJeunes_parCD_2020-2021'!$AC$10)</c:f>
              <c:strCache>
                <c:ptCount val="2"/>
                <c:pt idx="0">
                  <c:v>Cadet G</c:v>
                </c:pt>
                <c:pt idx="1">
                  <c:v>Cadet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'[1]PopJeunes_parCD_2020-2021'!$AA$11:$AD$11</c15:sqref>
                  </c15:fullRef>
                </c:ext>
              </c:extLst>
              <c:f>('[1]PopJeunes_parCD_2020-2021'!$AA$11,'[1]PopJeunes_parCD_2020-2021'!$AC$11)</c:f>
              <c:numCache>
                <c:formatCode>General</c:formatCode>
                <c:ptCount val="2"/>
                <c:pt idx="0">
                  <c:v>317</c:v>
                </c:pt>
                <c:pt idx="1">
                  <c:v>151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23DC-41EC-96B0-CD667018F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48-494C-BC64-2A0EC6ED76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48-494C-BC64-2A0EC6ED76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48-494C-BC64-2A0EC6ED76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48-494C-BC64-2A0EC6ED760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48-494C-BC64-2A0EC6ED760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748-494C-BC64-2A0EC6ED7605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'[1]PopJeunes_parCD_2020-2021'!$I$8:$AH$8</c15:sqref>
                  </c15:fullRef>
                </c:ext>
              </c:extLst>
              <c:f>('[1]PopJeunes_parCD_2020-2021'!$I$8,'[1]PopJeunes_parCD_2020-2021'!$O$8,'[1]PopJeunes_parCD_2020-2021'!$S$8,'[1]PopJeunes_parCD_2020-2021'!$W$8,'[1]PopJeunes_parCD_2020-2021'!$AA$8,'[1]PopJeunes_parCD_2020-2021'!$AE$8)</c:f>
              <c:strCache>
                <c:ptCount val="6"/>
                <c:pt idx="0">
                  <c:v>Total minibad</c:v>
                </c:pt>
                <c:pt idx="1">
                  <c:v>Total Poussin </c:v>
                </c:pt>
                <c:pt idx="2">
                  <c:v>Total Benjamin</c:v>
                </c:pt>
                <c:pt idx="3">
                  <c:v>Total Minime</c:v>
                </c:pt>
                <c:pt idx="4">
                  <c:v>Total Cadet</c:v>
                </c:pt>
                <c:pt idx="5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'[1]PopJeunes_parCD_2020-2021'!$I$51:$AH$51</c15:sqref>
                  </c15:fullRef>
                </c:ext>
              </c:extLst>
              <c:f>('[1]PopJeunes_parCD_2020-2021'!$I$51,'[1]PopJeunes_parCD_2020-2021'!$O$51,'[1]PopJeunes_parCD_2020-2021'!$S$51,'[1]PopJeunes_parCD_2020-2021'!$W$51,'[1]PopJeunes_parCD_2020-2021'!$AA$51,'[1]PopJeunes_parCD_2020-2021'!$AE$51)</c:f>
              <c:numCache>
                <c:formatCode>General</c:formatCode>
                <c:ptCount val="6"/>
                <c:pt idx="0">
                  <c:v>15</c:v>
                </c:pt>
                <c:pt idx="1">
                  <c:v>49</c:v>
                </c:pt>
                <c:pt idx="2">
                  <c:v>62</c:v>
                </c:pt>
                <c:pt idx="3">
                  <c:v>100</c:v>
                </c:pt>
                <c:pt idx="4">
                  <c:v>110</c:v>
                </c:pt>
                <c:pt idx="5">
                  <c:v>57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6748-494C-BC64-2A0EC6ED760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6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6748-494C-BC64-2A0EC6ED76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6748-494C-BC64-2A0EC6ED76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6748-494C-BC64-2A0EC6ED76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6748-494C-BC64-2A0EC6ED76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6748-494C-BC64-2A0EC6ED760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6748-494C-BC64-2A0EC6ED7605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bestFit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'[1]PopJeunes_parCD_2020-2021'!$I$8:$AH$8</c15:sqref>
                        </c15:fullRef>
                        <c15:formulaRef>
                          <c15:sqref>('[1]PopJeunes_parCD_2020-2021'!$I$8,'[1]PopJeunes_parCD_2020-2021'!$O$8,'[1]PopJeunes_parCD_2020-2021'!$S$8,'[1]PopJeunes_parCD_2020-2021'!$W$8,'[1]PopJeunes_parCD_2020-2021'!$AA$8,'[1]PopJeunes_parCD_2020-2021'!$AE$8)</c15:sqref>
                        </c15:formulaRef>
                      </c:ext>
                    </c:extLst>
                    <c:strCache>
                      <c:ptCount val="6"/>
                      <c:pt idx="0">
                        <c:v>Total minibad</c:v>
                      </c:pt>
                      <c:pt idx="1">
                        <c:v>Total Poussin </c:v>
                      </c:pt>
                      <c:pt idx="2">
                        <c:v>Total Benjamin</c:v>
                      </c:pt>
                      <c:pt idx="3">
                        <c:v>Total Minime</c:v>
                      </c:pt>
                      <c:pt idx="4">
                        <c:v>Total Cadet</c:v>
                      </c:pt>
                      <c:pt idx="5">
                        <c:v>Total Junior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'[1]PopJeunes_parCD_2020-2021'!$I$9:$AH$9</c15:sqref>
                        </c15:fullRef>
                        <c15:formulaRef>
                          <c15:sqref>('[1]PopJeunes_parCD_2020-2021'!$I$9,'[1]PopJeunes_parCD_2020-2021'!$O$9,'[1]PopJeunes_parCD_2020-2021'!$S$9,'[1]PopJeunes_parCD_2020-2021'!$W$9,'[1]PopJeunes_parCD_2020-2021'!$AA$9,'[1]PopJeunes_parCD_2020-2021'!$AE$9)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95</c:v>
                      </c:pt>
                      <c:pt idx="1">
                        <c:v>240</c:v>
                      </c:pt>
                      <c:pt idx="2">
                        <c:v>309</c:v>
                      </c:pt>
                      <c:pt idx="3">
                        <c:v>421</c:v>
                      </c:pt>
                      <c:pt idx="4">
                        <c:v>468</c:v>
                      </c:pt>
                      <c:pt idx="5">
                        <c:v>268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9-6748-494C-BC64-2A0EC6ED760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Minibad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DE-49EB-A0ED-36452A17E8A3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DE-49EB-A0ED-36452A17E8A3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'[1]PopJeunes_parCD_2020-2021'!$I$10:$N$10</c15:sqref>
                  </c15:fullRef>
                </c:ext>
              </c:extLst>
              <c:f>('[1]PopJeunes_parCD_2020-2021'!$I$10,'[1]PopJeunes_parCD_2020-2021'!$L$10)</c:f>
              <c:strCache>
                <c:ptCount val="2"/>
                <c:pt idx="0">
                  <c:v>Minibad G</c:v>
                </c:pt>
                <c:pt idx="1">
                  <c:v>Minibad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'[1]PopJeunes_parCD_2020-2021'!$I$53:$N$53</c15:sqref>
                  </c15:fullRef>
                </c:ext>
              </c:extLst>
              <c:f>('[1]PopJeunes_parCD_2020-2021'!$I$53,'[1]PopJeunes_parCD_2020-2021'!$L$53)</c:f>
              <c:numCache>
                <c:formatCode>General</c:formatCode>
                <c:ptCount val="2"/>
                <c:pt idx="0">
                  <c:v>14</c:v>
                </c:pt>
                <c:pt idx="1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9FDE-49EB-A0ED-36452A17E8A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Poussin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'[1]PopJeunes_parCD_2020-2021'!$O$10:$R$10</c:f>
              <c:strCache>
                <c:ptCount val="1"/>
                <c:pt idx="0">
                  <c:v>Poussin G Poussin F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2E-420C-8994-10A24BC94CBC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2E-420C-8994-10A24BC94CBC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'[1]PopJeunes_parCD_2020-2021'!$O$10:$R$10</c15:sqref>
                  </c15:fullRef>
                </c:ext>
              </c:extLst>
              <c:f>('[1]PopJeunes_parCD_2020-2021'!$O$10,'[1]PopJeunes_parCD_2020-2021'!$Q$10)</c:f>
              <c:strCache>
                <c:ptCount val="2"/>
                <c:pt idx="0">
                  <c:v>Poussin G</c:v>
                </c:pt>
                <c:pt idx="1">
                  <c:v>Poussin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'[1]PopJeunes_parCD_2020-2021'!$O$53:$R$53</c15:sqref>
                  </c15:fullRef>
                </c:ext>
              </c:extLst>
              <c:f>('[1]PopJeunes_parCD_2020-2021'!$O$53,'[1]PopJeunes_parCD_2020-2021'!$Q$53)</c:f>
              <c:numCache>
                <c:formatCode>General</c:formatCode>
                <c:ptCount val="2"/>
                <c:pt idx="0">
                  <c:v>30</c:v>
                </c:pt>
                <c:pt idx="1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212E-420C-8994-10A24BC94CB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Benjamin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10-40EE-8458-E9F756DF4DD6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10-40EE-8458-E9F756DF4DD6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'[1]PopJeunes_parCD_2020-2021'!$S$10:$V$10</c15:sqref>
                  </c15:fullRef>
                </c:ext>
              </c:extLst>
              <c:f>('[1]PopJeunes_parCD_2020-2021'!$S$10,'[1]PopJeunes_parCD_2020-2021'!$U$10)</c:f>
              <c:strCache>
                <c:ptCount val="2"/>
                <c:pt idx="0">
                  <c:v>Benjamin G</c:v>
                </c:pt>
                <c:pt idx="1">
                  <c:v>Benjamin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'[1]PopJeunes_parCD_2020-2021'!$S$53:$V$53</c15:sqref>
                  </c15:fullRef>
                </c:ext>
              </c:extLst>
              <c:f>('[1]PopJeunes_parCD_2020-2021'!$S$53,'[1]PopJeunes_parCD_2020-2021'!$U$53)</c:f>
              <c:numCache>
                <c:formatCode>General</c:formatCode>
                <c:ptCount val="2"/>
                <c:pt idx="0">
                  <c:v>38</c:v>
                </c:pt>
                <c:pt idx="1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0210-40EE-8458-E9F756DF4DD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Minime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1-452B-8D3F-F36FF17C704E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81-452B-8D3F-F36FF17C704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'[1]PopJeunes_parCD_2020-2021'!$W$10:$Z$10</c15:sqref>
                  </c15:fullRef>
                </c:ext>
              </c:extLst>
              <c:f>('[1]PopJeunes_parCD_2020-2021'!$W$10,'[1]PopJeunes_parCD_2020-2021'!$Y$10)</c:f>
              <c:strCache>
                <c:ptCount val="2"/>
                <c:pt idx="0">
                  <c:v>Minime G</c:v>
                </c:pt>
                <c:pt idx="1">
                  <c:v>Minime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'[1]PopJeunes_parCD_2020-2021'!$W$53:$Z$53</c15:sqref>
                  </c15:fullRef>
                </c:ext>
              </c:extLst>
              <c:f>('[1]PopJeunes_parCD_2020-2021'!$W$53,'[1]PopJeunes_parCD_2020-2021'!$Y$53)</c:f>
              <c:numCache>
                <c:formatCode>General</c:formatCode>
                <c:ptCount val="2"/>
                <c:pt idx="0">
                  <c:v>82</c:v>
                </c:pt>
                <c:pt idx="1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3381-452B-8D3F-F36FF17C704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Cadet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8-49DC-A210-B9A943A7EB49}"/>
              </c:ext>
            </c:extLst>
          </c:dPt>
          <c:dPt>
            <c:idx val="1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C8-49DC-A210-B9A943A7EB49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'[1]PopJeunes_parCD_2020-2021'!$AA$10:$AD$10</c15:sqref>
                  </c15:fullRef>
                </c:ext>
              </c:extLst>
              <c:f>('[1]PopJeunes_parCD_2020-2021'!$AA$10,'[1]PopJeunes_parCD_2020-2021'!$AC$10)</c:f>
              <c:strCache>
                <c:ptCount val="2"/>
                <c:pt idx="0">
                  <c:v>Cadet G</c:v>
                </c:pt>
                <c:pt idx="1">
                  <c:v>Cadet F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'[1]PopJeunes_parCD_2020-2021'!$AA$53:$AD$53</c15:sqref>
                  </c15:fullRef>
                </c:ext>
              </c:extLst>
              <c:f>('[1]PopJeunes_parCD_2020-2021'!$AA$53,'[1]PopJeunes_parCD_2020-2021'!$AC$53)</c:f>
              <c:numCache>
                <c:formatCode>General</c:formatCode>
                <c:ptCount val="2"/>
                <c:pt idx="0">
                  <c:v>76</c:v>
                </c:pt>
                <c:pt idx="1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BC8-49DC-A210-B9A943A7EB4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CD25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6F-46AC-A4CE-F830BEF9B6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6F-46AC-A4CE-F830BEF9B6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6F-46AC-A4CE-F830BEF9B6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6F-46AC-A4CE-F830BEF9B6F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6F-46AC-A4CE-F830BEF9B6F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6F-46AC-A4CE-F830BEF9B6F4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'[1]PopJeunes_parCD_2020-2021'!$I$8:$AH$8</c15:sqref>
                  </c15:fullRef>
                </c:ext>
              </c:extLst>
              <c:f>('[1]PopJeunes_parCD_2020-2021'!$I$8,'[1]PopJeunes_parCD_2020-2021'!$O$8,'[1]PopJeunes_parCD_2020-2021'!$S$8,'[1]PopJeunes_parCD_2020-2021'!$W$8,'[1]PopJeunes_parCD_2020-2021'!$AA$8,'[1]PopJeunes_parCD_2020-2021'!$AE$8)</c:f>
              <c:strCache>
                <c:ptCount val="6"/>
                <c:pt idx="0">
                  <c:v>Total minibad</c:v>
                </c:pt>
                <c:pt idx="1">
                  <c:v>Total Poussin </c:v>
                </c:pt>
                <c:pt idx="2">
                  <c:v>Total Benjamin</c:v>
                </c:pt>
                <c:pt idx="3">
                  <c:v>Total Minime</c:v>
                </c:pt>
                <c:pt idx="4">
                  <c:v>Total Cadet</c:v>
                </c:pt>
                <c:pt idx="5">
                  <c:v>Total Junior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'[1]PopJeunes_parCD_2020-2021'!$I$92:$AH$92</c15:sqref>
                  </c15:fullRef>
                </c:ext>
              </c:extLst>
              <c:f>('[1]PopJeunes_parCD_2020-2021'!$I$92,'[1]PopJeunes_parCD_2020-2021'!$O$92,'[1]PopJeunes_parCD_2020-2021'!$S$92,'[1]PopJeunes_parCD_2020-2021'!$W$92,'[1]PopJeunes_parCD_2020-2021'!$AA$92,'[1]PopJeunes_parCD_2020-2021'!$AE$92)</c:f>
              <c:numCache>
                <c:formatCode>General</c:formatCode>
                <c:ptCount val="6"/>
                <c:pt idx="0">
                  <c:v>26</c:v>
                </c:pt>
                <c:pt idx="1">
                  <c:v>68</c:v>
                </c:pt>
                <c:pt idx="2">
                  <c:v>77</c:v>
                </c:pt>
                <c:pt idx="3">
                  <c:v>115</c:v>
                </c:pt>
                <c:pt idx="4">
                  <c:v>112</c:v>
                </c:pt>
                <c:pt idx="5">
                  <c:v>68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6B6F-46AC-A4CE-F830BEF9B6F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6">
                        <a:lumMod val="20000"/>
                        <a:lumOff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6B6F-46AC-A4CE-F830BEF9B6F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6B6F-46AC-A4CE-F830BEF9B6F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6B6F-46AC-A4CE-F830BEF9B6F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6B6F-46AC-A4CE-F830BEF9B6F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6B6F-46AC-A4CE-F830BEF9B6F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6B6F-46AC-A4CE-F830BEF9B6F4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bestFit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'[1]PopJeunes_parCD_2020-2021'!$I$8:$AH$8</c15:sqref>
                        </c15:fullRef>
                        <c15:formulaRef>
                          <c15:sqref>('[1]PopJeunes_parCD_2020-2021'!$I$8,'[1]PopJeunes_parCD_2020-2021'!$O$8,'[1]PopJeunes_parCD_2020-2021'!$S$8,'[1]PopJeunes_parCD_2020-2021'!$W$8,'[1]PopJeunes_parCD_2020-2021'!$AA$8,'[1]PopJeunes_parCD_2020-2021'!$AE$8)</c15:sqref>
                        </c15:formulaRef>
                      </c:ext>
                    </c:extLst>
                    <c:strCache>
                      <c:ptCount val="6"/>
                      <c:pt idx="0">
                        <c:v>Total minibad</c:v>
                      </c:pt>
                      <c:pt idx="1">
                        <c:v>Total Poussin </c:v>
                      </c:pt>
                      <c:pt idx="2">
                        <c:v>Total Benjamin</c:v>
                      </c:pt>
                      <c:pt idx="3">
                        <c:v>Total Minime</c:v>
                      </c:pt>
                      <c:pt idx="4">
                        <c:v>Total Cadet</c:v>
                      </c:pt>
                      <c:pt idx="5">
                        <c:v>Total Junior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'[1]PopJeunes_parCD_2020-2021'!$I$9:$AH$9</c15:sqref>
                        </c15:fullRef>
                        <c15:formulaRef>
                          <c15:sqref>('[1]PopJeunes_parCD_2020-2021'!$I$9,'[1]PopJeunes_parCD_2020-2021'!$O$9,'[1]PopJeunes_parCD_2020-2021'!$S$9,'[1]PopJeunes_parCD_2020-2021'!$W$9,'[1]PopJeunes_parCD_2020-2021'!$AA$9,'[1]PopJeunes_parCD_2020-2021'!$AE$9)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95</c:v>
                      </c:pt>
                      <c:pt idx="1">
                        <c:v>240</c:v>
                      </c:pt>
                      <c:pt idx="2">
                        <c:v>309</c:v>
                      </c:pt>
                      <c:pt idx="3">
                        <c:v>421</c:v>
                      </c:pt>
                      <c:pt idx="4">
                        <c:v>468</c:v>
                      </c:pt>
                      <c:pt idx="5">
                        <c:v>268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9-6B6F-46AC-A4CE-F830BEF9B6F4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13" Type="http://schemas.openxmlformats.org/officeDocument/2006/relationships/chart" Target="../charts/chart68.xml"/><Relationship Id="rId18" Type="http://schemas.openxmlformats.org/officeDocument/2006/relationships/chart" Target="../charts/chart73.xml"/><Relationship Id="rId26" Type="http://schemas.openxmlformats.org/officeDocument/2006/relationships/image" Target="../media/image4.png"/><Relationship Id="rId3" Type="http://schemas.openxmlformats.org/officeDocument/2006/relationships/chart" Target="../charts/chart58.xml"/><Relationship Id="rId21" Type="http://schemas.openxmlformats.org/officeDocument/2006/relationships/chart" Target="../charts/chart76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17" Type="http://schemas.openxmlformats.org/officeDocument/2006/relationships/chart" Target="../charts/chart72.xml"/><Relationship Id="rId25" Type="http://schemas.openxmlformats.org/officeDocument/2006/relationships/image" Target="../media/image3.png"/><Relationship Id="rId33" Type="http://schemas.openxmlformats.org/officeDocument/2006/relationships/chart" Target="../charts/chart80.xml"/><Relationship Id="rId2" Type="http://schemas.openxmlformats.org/officeDocument/2006/relationships/chart" Target="../charts/chart57.xml"/><Relationship Id="rId16" Type="http://schemas.openxmlformats.org/officeDocument/2006/relationships/chart" Target="../charts/chart71.xml"/><Relationship Id="rId20" Type="http://schemas.openxmlformats.org/officeDocument/2006/relationships/chart" Target="../charts/chart75.xml"/><Relationship Id="rId29" Type="http://schemas.openxmlformats.org/officeDocument/2006/relationships/image" Target="../media/image7.png"/><Relationship Id="rId1" Type="http://schemas.openxmlformats.org/officeDocument/2006/relationships/image" Target="../media/image1.jpg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24" Type="http://schemas.openxmlformats.org/officeDocument/2006/relationships/image" Target="../media/image2.png"/><Relationship Id="rId32" Type="http://schemas.openxmlformats.org/officeDocument/2006/relationships/chart" Target="../charts/chart79.xml"/><Relationship Id="rId5" Type="http://schemas.openxmlformats.org/officeDocument/2006/relationships/chart" Target="../charts/chart60.xml"/><Relationship Id="rId15" Type="http://schemas.openxmlformats.org/officeDocument/2006/relationships/chart" Target="../charts/chart70.xml"/><Relationship Id="rId23" Type="http://schemas.openxmlformats.org/officeDocument/2006/relationships/chart" Target="../charts/chart78.xml"/><Relationship Id="rId28" Type="http://schemas.openxmlformats.org/officeDocument/2006/relationships/image" Target="../media/image6.png"/><Relationship Id="rId10" Type="http://schemas.openxmlformats.org/officeDocument/2006/relationships/chart" Target="../charts/chart65.xml"/><Relationship Id="rId19" Type="http://schemas.openxmlformats.org/officeDocument/2006/relationships/chart" Target="../charts/chart74.xml"/><Relationship Id="rId31" Type="http://schemas.openxmlformats.org/officeDocument/2006/relationships/image" Target="../media/image9.png"/><Relationship Id="rId4" Type="http://schemas.openxmlformats.org/officeDocument/2006/relationships/chart" Target="../charts/chart59.xml"/><Relationship Id="rId9" Type="http://schemas.openxmlformats.org/officeDocument/2006/relationships/chart" Target="../charts/chart64.xml"/><Relationship Id="rId14" Type="http://schemas.openxmlformats.org/officeDocument/2006/relationships/chart" Target="../charts/chart69.xml"/><Relationship Id="rId22" Type="http://schemas.openxmlformats.org/officeDocument/2006/relationships/chart" Target="../charts/chart77.xml"/><Relationship Id="rId27" Type="http://schemas.openxmlformats.org/officeDocument/2006/relationships/image" Target="../media/image5.png"/><Relationship Id="rId30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47" Type="http://schemas.openxmlformats.org/officeDocument/2006/relationships/chart" Target="../charts/chart133.xml"/><Relationship Id="rId50" Type="http://schemas.openxmlformats.org/officeDocument/2006/relationships/chart" Target="../charts/chart136.xml"/><Relationship Id="rId55" Type="http://schemas.openxmlformats.org/officeDocument/2006/relationships/chart" Target="../charts/chart141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Relationship Id="rId46" Type="http://schemas.openxmlformats.org/officeDocument/2006/relationships/chart" Target="../charts/chart132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54" Type="http://schemas.openxmlformats.org/officeDocument/2006/relationships/chart" Target="../charts/chart140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45" Type="http://schemas.openxmlformats.org/officeDocument/2006/relationships/chart" Target="../charts/chart131.xml"/><Relationship Id="rId53" Type="http://schemas.openxmlformats.org/officeDocument/2006/relationships/chart" Target="../charts/chart139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49" Type="http://schemas.openxmlformats.org/officeDocument/2006/relationships/chart" Target="../charts/chart135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4" Type="http://schemas.openxmlformats.org/officeDocument/2006/relationships/chart" Target="../charts/chart130.xml"/><Relationship Id="rId52" Type="http://schemas.openxmlformats.org/officeDocument/2006/relationships/chart" Target="../charts/chart138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48" Type="http://schemas.openxmlformats.org/officeDocument/2006/relationships/chart" Target="../charts/chart134.xml"/><Relationship Id="rId56" Type="http://schemas.openxmlformats.org/officeDocument/2006/relationships/chart" Target="../charts/chart142.xml"/><Relationship Id="rId8" Type="http://schemas.openxmlformats.org/officeDocument/2006/relationships/chart" Target="../charts/chart94.xml"/><Relationship Id="rId51" Type="http://schemas.openxmlformats.org/officeDocument/2006/relationships/chart" Target="../charts/chart137.xml"/><Relationship Id="rId3" Type="http://schemas.openxmlformats.org/officeDocument/2006/relationships/chart" Target="../charts/chart8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-1</xdr:rowOff>
    </xdr:from>
    <xdr:to>
      <xdr:col>7</xdr:col>
      <xdr:colOff>0</xdr:colOff>
      <xdr:row>26</xdr:row>
      <xdr:rowOff>14941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5E805C-DCC3-4821-BAE9-C85F9C4A6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8552</xdr:colOff>
      <xdr:row>6</xdr:row>
      <xdr:rowOff>31348</xdr:rowOff>
    </xdr:from>
    <xdr:to>
      <xdr:col>14</xdr:col>
      <xdr:colOff>14941</xdr:colOff>
      <xdr:row>26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88C04D4-54FF-45E8-8ED5-D599EFB6C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791881</xdr:colOff>
      <xdr:row>39</xdr:row>
      <xdr:rowOff>0</xdr:rowOff>
    </xdr:from>
    <xdr:to>
      <xdr:col>6</xdr:col>
      <xdr:colOff>776940</xdr:colOff>
      <xdr:row>55</xdr:row>
      <xdr:rowOff>164353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381DD1F-6DA5-4C73-A8EE-797009047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44823</xdr:colOff>
      <xdr:row>39</xdr:row>
      <xdr:rowOff>36342</xdr:rowOff>
    </xdr:from>
    <xdr:to>
      <xdr:col>14</xdr:col>
      <xdr:colOff>15621</xdr:colOff>
      <xdr:row>56</xdr:row>
      <xdr:rowOff>-1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F9C1EEEA-720F-4435-9DB3-37FF3BB8F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14941</xdr:colOff>
      <xdr:row>39</xdr:row>
      <xdr:rowOff>26431</xdr:rowOff>
    </xdr:from>
    <xdr:to>
      <xdr:col>23</xdr:col>
      <xdr:colOff>0</xdr:colOff>
      <xdr:row>58</xdr:row>
      <xdr:rowOff>14941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896D72BB-DD2C-424D-8EC1-AADA6B63E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774243</xdr:colOff>
      <xdr:row>39</xdr:row>
      <xdr:rowOff>13332</xdr:rowOff>
    </xdr:from>
    <xdr:to>
      <xdr:col>32</xdr:col>
      <xdr:colOff>0</xdr:colOff>
      <xdr:row>57</xdr:row>
      <xdr:rowOff>164353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52CCB7E4-1651-4C61-89F0-611DDE9BA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-1</xdr:colOff>
      <xdr:row>39</xdr:row>
      <xdr:rowOff>11491</xdr:rowOff>
    </xdr:from>
    <xdr:to>
      <xdr:col>40</xdr:col>
      <xdr:colOff>762000</xdr:colOff>
      <xdr:row>58</xdr:row>
      <xdr:rowOff>14941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6308D2CA-DA80-45FC-8C7A-D7B57FD9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26652</xdr:colOff>
      <xdr:row>39</xdr:row>
      <xdr:rowOff>11555</xdr:rowOff>
    </xdr:from>
    <xdr:to>
      <xdr:col>49</xdr:col>
      <xdr:colOff>776941</xdr:colOff>
      <xdr:row>58</xdr:row>
      <xdr:rowOff>14940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CB508895-C17E-4FE0-88B5-46AB9CAF6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784986</xdr:colOff>
      <xdr:row>39</xdr:row>
      <xdr:rowOff>8604</xdr:rowOff>
    </xdr:from>
    <xdr:to>
      <xdr:col>59</xdr:col>
      <xdr:colOff>14941</xdr:colOff>
      <xdr:row>58</xdr:row>
      <xdr:rowOff>0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B87DE4E3-80C5-4B5A-A870-14BB51144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44824</xdr:colOff>
      <xdr:row>87</xdr:row>
      <xdr:rowOff>14942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9C5AA43-4C42-4904-8F05-A579B267A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-1</xdr:colOff>
      <xdr:row>70</xdr:row>
      <xdr:rowOff>0</xdr:rowOff>
    </xdr:from>
    <xdr:to>
      <xdr:col>13</xdr:col>
      <xdr:colOff>776940</xdr:colOff>
      <xdr:row>86</xdr:row>
      <xdr:rowOff>149412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10776824-503C-41BA-89DC-763572DD8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32182</xdr:colOff>
      <xdr:row>70</xdr:row>
      <xdr:rowOff>0</xdr:rowOff>
    </xdr:from>
    <xdr:to>
      <xdr:col>22</xdr:col>
      <xdr:colOff>776940</xdr:colOff>
      <xdr:row>89</xdr:row>
      <xdr:rowOff>14941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2CE781E0-0E45-4141-93F0-9A3FE7AB7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31030</xdr:colOff>
      <xdr:row>69</xdr:row>
      <xdr:rowOff>164353</xdr:rowOff>
    </xdr:from>
    <xdr:to>
      <xdr:col>31</xdr:col>
      <xdr:colOff>776940</xdr:colOff>
      <xdr:row>89</xdr:row>
      <xdr:rowOff>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A0BFBD79-45E2-402B-B11F-7801A09D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33</xdr:col>
      <xdr:colOff>18387</xdr:colOff>
      <xdr:row>69</xdr:row>
      <xdr:rowOff>179293</xdr:rowOff>
    </xdr:from>
    <xdr:to>
      <xdr:col>41</xdr:col>
      <xdr:colOff>0</xdr:colOff>
      <xdr:row>88</xdr:row>
      <xdr:rowOff>164353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FFA2EB89-AFE5-4406-9F08-23C002D98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41</xdr:col>
      <xdr:colOff>784987</xdr:colOff>
      <xdr:row>70</xdr:row>
      <xdr:rowOff>24137</xdr:rowOff>
    </xdr:from>
    <xdr:to>
      <xdr:col>50</xdr:col>
      <xdr:colOff>0</xdr:colOff>
      <xdr:row>89</xdr:row>
      <xdr:rowOff>0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C00A38BE-353C-4D2F-BDD0-842D4944F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51</xdr:col>
      <xdr:colOff>21835</xdr:colOff>
      <xdr:row>70</xdr:row>
      <xdr:rowOff>29882</xdr:rowOff>
    </xdr:from>
    <xdr:to>
      <xdr:col>59</xdr:col>
      <xdr:colOff>29881</xdr:colOff>
      <xdr:row>88</xdr:row>
      <xdr:rowOff>164353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8DC2C4BD-83BC-4674-8E6D-A0C5B21E8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762680</xdr:colOff>
      <xdr:row>117</xdr:row>
      <xdr:rowOff>124691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6539B670-7ACD-4FBE-AAC6-E35177929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-1</xdr:colOff>
      <xdr:row>101</xdr:row>
      <xdr:rowOff>12114</xdr:rowOff>
    </xdr:from>
    <xdr:to>
      <xdr:col>13</xdr:col>
      <xdr:colOff>762679</xdr:colOff>
      <xdr:row>117</xdr:row>
      <xdr:rowOff>58731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487CE4CC-3443-41C5-B85F-C6095994F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3447</xdr:colOff>
      <xdr:row>100</xdr:row>
      <xdr:rowOff>173548</xdr:rowOff>
    </xdr:from>
    <xdr:to>
      <xdr:col>22</xdr:col>
      <xdr:colOff>791881</xdr:colOff>
      <xdr:row>120</xdr:row>
      <xdr:rowOff>0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C01E9091-949C-4CEB-A8EA-33104821A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23</xdr:col>
      <xdr:colOff>788434</xdr:colOff>
      <xdr:row>101</xdr:row>
      <xdr:rowOff>14941</xdr:rowOff>
    </xdr:from>
    <xdr:to>
      <xdr:col>31</xdr:col>
      <xdr:colOff>776941</xdr:colOff>
      <xdr:row>119</xdr:row>
      <xdr:rowOff>164352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A91DC4-0AB1-4598-9727-DE2EC2507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33</xdr:col>
      <xdr:colOff>9192</xdr:colOff>
      <xdr:row>101</xdr:row>
      <xdr:rowOff>29882</xdr:rowOff>
    </xdr:from>
    <xdr:to>
      <xdr:col>41</xdr:col>
      <xdr:colOff>0</xdr:colOff>
      <xdr:row>119</xdr:row>
      <xdr:rowOff>164353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F8E3ADE7-DAEC-44D3-8CCB-9C3685927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41</xdr:col>
      <xdr:colOff>784985</xdr:colOff>
      <xdr:row>101</xdr:row>
      <xdr:rowOff>1</xdr:rowOff>
    </xdr:from>
    <xdr:to>
      <xdr:col>50</xdr:col>
      <xdr:colOff>0</xdr:colOff>
      <xdr:row>119</xdr:row>
      <xdr:rowOff>164353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D2C8BC97-8E91-47CC-BA31-BCF75DB12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50</xdr:col>
      <xdr:colOff>788648</xdr:colOff>
      <xdr:row>101</xdr:row>
      <xdr:rowOff>0</xdr:rowOff>
    </xdr:from>
    <xdr:to>
      <xdr:col>58</xdr:col>
      <xdr:colOff>761999</xdr:colOff>
      <xdr:row>120</xdr:row>
      <xdr:rowOff>0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D98B57E7-AF45-4DF2-9173-227070A14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6</xdr:col>
      <xdr:colOff>762680</xdr:colOff>
      <xdr:row>148</xdr:row>
      <xdr:rowOff>124691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ED6952D1-DA81-4C1A-BB85-FA617E1F2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14941</xdr:colOff>
      <xdr:row>132</xdr:row>
      <xdr:rowOff>27055</xdr:rowOff>
    </xdr:from>
    <xdr:to>
      <xdr:col>13</xdr:col>
      <xdr:colOff>777621</xdr:colOff>
      <xdr:row>148</xdr:row>
      <xdr:rowOff>73672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32B59938-5A03-4B1B-AF82-DC7341EED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18388</xdr:colOff>
      <xdr:row>132</xdr:row>
      <xdr:rowOff>18388</xdr:rowOff>
    </xdr:from>
    <xdr:to>
      <xdr:col>23</xdr:col>
      <xdr:colOff>14940</xdr:colOff>
      <xdr:row>151</xdr:row>
      <xdr:rowOff>0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13B76B2E-7C2B-4245-9588-2E19E9E16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</xdr:col>
      <xdr:colOff>770044</xdr:colOff>
      <xdr:row>132</xdr:row>
      <xdr:rowOff>7864</xdr:rowOff>
    </xdr:from>
    <xdr:to>
      <xdr:col>32</xdr:col>
      <xdr:colOff>29882</xdr:colOff>
      <xdr:row>151</xdr:row>
      <xdr:rowOff>0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5AC71048-2F1C-4779-9B92-D6076A03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33</xdr:col>
      <xdr:colOff>1866</xdr:colOff>
      <xdr:row>131</xdr:row>
      <xdr:rowOff>172526</xdr:rowOff>
    </xdr:from>
    <xdr:to>
      <xdr:col>40</xdr:col>
      <xdr:colOff>761999</xdr:colOff>
      <xdr:row>151</xdr:row>
      <xdr:rowOff>14941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81BF4C58-895F-44A8-A224-636379A1D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41</xdr:col>
      <xdr:colOff>786350</xdr:colOff>
      <xdr:row>132</xdr:row>
      <xdr:rowOff>11493</xdr:rowOff>
    </xdr:from>
    <xdr:to>
      <xdr:col>49</xdr:col>
      <xdr:colOff>776941</xdr:colOff>
      <xdr:row>150</xdr:row>
      <xdr:rowOff>164353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FC0A36EE-4C78-4694-AFC2-36DF14C5A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51</xdr:col>
      <xdr:colOff>12855</xdr:colOff>
      <xdr:row>132</xdr:row>
      <xdr:rowOff>9285</xdr:rowOff>
    </xdr:from>
    <xdr:to>
      <xdr:col>59</xdr:col>
      <xdr:colOff>-1</xdr:colOff>
      <xdr:row>151</xdr:row>
      <xdr:rowOff>14940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4409E70E-DF09-4970-979B-8B49C46D4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6</xdr:col>
      <xdr:colOff>762681</xdr:colOff>
      <xdr:row>179</xdr:row>
      <xdr:rowOff>124692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F73B9107-1906-4E81-A2F7-46DEE7842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776942</xdr:colOff>
      <xdr:row>162</xdr:row>
      <xdr:rowOff>176064</xdr:rowOff>
    </xdr:from>
    <xdr:to>
      <xdr:col>13</xdr:col>
      <xdr:colOff>747740</xdr:colOff>
      <xdr:row>179</xdr:row>
      <xdr:rowOff>43386</xdr:rowOff>
    </xdr:to>
    <xdr:graphicFrame macro="">
      <xdr:nvGraphicFramePr>
        <xdr:cNvPr id="45" name="Graphique 44">
          <a:extLst>
            <a:ext uri="{FF2B5EF4-FFF2-40B4-BE49-F238E27FC236}">
              <a16:creationId xmlns:a16="http://schemas.microsoft.com/office/drawing/2014/main" id="{8CDAA029-56B7-46C0-8206-6B5C3D08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784987</xdr:colOff>
      <xdr:row>163</xdr:row>
      <xdr:rowOff>14941</xdr:rowOff>
    </xdr:from>
    <xdr:to>
      <xdr:col>23</xdr:col>
      <xdr:colOff>44823</xdr:colOff>
      <xdr:row>182</xdr:row>
      <xdr:rowOff>14942</xdr:rowOff>
    </xdr:to>
    <xdr:graphicFrame macro="">
      <xdr:nvGraphicFramePr>
        <xdr:cNvPr id="46" name="Graphique 45">
          <a:extLst>
            <a:ext uri="{FF2B5EF4-FFF2-40B4-BE49-F238E27FC236}">
              <a16:creationId xmlns:a16="http://schemas.microsoft.com/office/drawing/2014/main" id="{348CB351-773D-4856-AA3B-629F3EBCF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24</xdr:col>
      <xdr:colOff>14031</xdr:colOff>
      <xdr:row>163</xdr:row>
      <xdr:rowOff>1616</xdr:rowOff>
    </xdr:from>
    <xdr:to>
      <xdr:col>31</xdr:col>
      <xdr:colOff>762000</xdr:colOff>
      <xdr:row>181</xdr:row>
      <xdr:rowOff>164353</xdr:rowOff>
    </xdr:to>
    <xdr:graphicFrame macro="">
      <xdr:nvGraphicFramePr>
        <xdr:cNvPr id="47" name="Graphique 46">
          <a:extLst>
            <a:ext uri="{FF2B5EF4-FFF2-40B4-BE49-F238E27FC236}">
              <a16:creationId xmlns:a16="http://schemas.microsoft.com/office/drawing/2014/main" id="{06FC612E-9964-4EA9-9CB7-FFE98F89B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32</xdr:col>
      <xdr:colOff>773730</xdr:colOff>
      <xdr:row>163</xdr:row>
      <xdr:rowOff>6975</xdr:rowOff>
    </xdr:from>
    <xdr:to>
      <xdr:col>40</xdr:col>
      <xdr:colOff>747059</xdr:colOff>
      <xdr:row>181</xdr:row>
      <xdr:rowOff>149412</xdr:rowOff>
    </xdr:to>
    <xdr:graphicFrame macro="">
      <xdr:nvGraphicFramePr>
        <xdr:cNvPr id="48" name="Graphique 47">
          <a:extLst>
            <a:ext uri="{FF2B5EF4-FFF2-40B4-BE49-F238E27FC236}">
              <a16:creationId xmlns:a16="http://schemas.microsoft.com/office/drawing/2014/main" id="{A32E75DD-4E4B-42AB-94EF-0DAA8A81B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42</xdr:col>
      <xdr:colOff>32417</xdr:colOff>
      <xdr:row>163</xdr:row>
      <xdr:rowOff>26652</xdr:rowOff>
    </xdr:from>
    <xdr:to>
      <xdr:col>49</xdr:col>
      <xdr:colOff>776941</xdr:colOff>
      <xdr:row>182</xdr:row>
      <xdr:rowOff>14942</xdr:rowOff>
    </xdr:to>
    <xdr:graphicFrame macro="">
      <xdr:nvGraphicFramePr>
        <xdr:cNvPr id="49" name="Graphique 48">
          <a:extLst>
            <a:ext uri="{FF2B5EF4-FFF2-40B4-BE49-F238E27FC236}">
              <a16:creationId xmlns:a16="http://schemas.microsoft.com/office/drawing/2014/main" id="{AC1F4196-AAA7-49C1-A29D-9E9E55A01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51</xdr:col>
      <xdr:colOff>18624</xdr:colOff>
      <xdr:row>163</xdr:row>
      <xdr:rowOff>18221</xdr:rowOff>
    </xdr:from>
    <xdr:to>
      <xdr:col>58</xdr:col>
      <xdr:colOff>776942</xdr:colOff>
      <xdr:row>181</xdr:row>
      <xdr:rowOff>164353</xdr:rowOff>
    </xdr:to>
    <xdr:graphicFrame macro="">
      <xdr:nvGraphicFramePr>
        <xdr:cNvPr id="50" name="Graphique 49">
          <a:extLst>
            <a:ext uri="{FF2B5EF4-FFF2-40B4-BE49-F238E27FC236}">
              <a16:creationId xmlns:a16="http://schemas.microsoft.com/office/drawing/2014/main" id="{025F57C2-D8A8-4099-BD87-27ECF049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195</xdr:row>
      <xdr:rowOff>-1</xdr:rowOff>
    </xdr:from>
    <xdr:to>
      <xdr:col>6</xdr:col>
      <xdr:colOff>747059</xdr:colOff>
      <xdr:row>212</xdr:row>
      <xdr:rowOff>14940</xdr:rowOff>
    </xdr:to>
    <xdr:graphicFrame macro="">
      <xdr:nvGraphicFramePr>
        <xdr:cNvPr id="51" name="Graphique 50">
          <a:extLst>
            <a:ext uri="{FF2B5EF4-FFF2-40B4-BE49-F238E27FC236}">
              <a16:creationId xmlns:a16="http://schemas.microsoft.com/office/drawing/2014/main" id="{0AA04127-EB02-4C61-B542-9FA764FFA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14941</xdr:colOff>
      <xdr:row>194</xdr:row>
      <xdr:rowOff>176468</xdr:rowOff>
    </xdr:from>
    <xdr:to>
      <xdr:col>13</xdr:col>
      <xdr:colOff>777622</xdr:colOff>
      <xdr:row>212</xdr:row>
      <xdr:rowOff>14941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1AA45348-DDEC-43A4-92A3-E9953FC4B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15</xdr:col>
      <xdr:colOff>9195</xdr:colOff>
      <xdr:row>194</xdr:row>
      <xdr:rowOff>163204</xdr:rowOff>
    </xdr:from>
    <xdr:to>
      <xdr:col>22</xdr:col>
      <xdr:colOff>761999</xdr:colOff>
      <xdr:row>214</xdr:row>
      <xdr:rowOff>149411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7B500BC0-E707-4A56-B7EA-569F35237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14016</xdr:colOff>
      <xdr:row>195</xdr:row>
      <xdr:rowOff>17490</xdr:rowOff>
    </xdr:from>
    <xdr:to>
      <xdr:col>31</xdr:col>
      <xdr:colOff>776941</xdr:colOff>
      <xdr:row>215</xdr:row>
      <xdr:rowOff>44824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3AF231F7-09E1-4AC9-BA85-D3AEAD30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32</xdr:col>
      <xdr:colOff>773493</xdr:colOff>
      <xdr:row>195</xdr:row>
      <xdr:rowOff>4722</xdr:rowOff>
    </xdr:from>
    <xdr:to>
      <xdr:col>41</xdr:col>
      <xdr:colOff>0</xdr:colOff>
      <xdr:row>214</xdr:row>
      <xdr:rowOff>149411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178DBA66-96DB-4579-B617-6FD26BB14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42</xdr:col>
      <xdr:colOff>21623</xdr:colOff>
      <xdr:row>195</xdr:row>
      <xdr:rowOff>16094</xdr:rowOff>
    </xdr:from>
    <xdr:to>
      <xdr:col>49</xdr:col>
      <xdr:colOff>776942</xdr:colOff>
      <xdr:row>215</xdr:row>
      <xdr:rowOff>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87DBB530-38BC-4198-8D14-44E0CAA3D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51</xdr:col>
      <xdr:colOff>17240</xdr:colOff>
      <xdr:row>195</xdr:row>
      <xdr:rowOff>36872</xdr:rowOff>
    </xdr:from>
    <xdr:to>
      <xdr:col>58</xdr:col>
      <xdr:colOff>761999</xdr:colOff>
      <xdr:row>214</xdr:row>
      <xdr:rowOff>134471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7F9188C7-F052-4681-B14E-CE4A1E6E8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227</xdr:row>
      <xdr:rowOff>0</xdr:rowOff>
    </xdr:from>
    <xdr:to>
      <xdr:col>6</xdr:col>
      <xdr:colOff>762680</xdr:colOff>
      <xdr:row>243</xdr:row>
      <xdr:rowOff>124691</xdr:rowOff>
    </xdr:to>
    <xdr:graphicFrame macro="">
      <xdr:nvGraphicFramePr>
        <xdr:cNvPr id="58" name="Graphique 57">
          <a:extLst>
            <a:ext uri="{FF2B5EF4-FFF2-40B4-BE49-F238E27FC236}">
              <a16:creationId xmlns:a16="http://schemas.microsoft.com/office/drawing/2014/main" id="{CE7FED45-B842-47CF-B9BE-817E972AB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</xdr:col>
      <xdr:colOff>0</xdr:colOff>
      <xdr:row>227</xdr:row>
      <xdr:rowOff>41996</xdr:rowOff>
    </xdr:from>
    <xdr:to>
      <xdr:col>13</xdr:col>
      <xdr:colOff>762680</xdr:colOff>
      <xdr:row>243</xdr:row>
      <xdr:rowOff>88613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F1059316-A84F-45FC-B468-B486D511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788435</xdr:colOff>
      <xdr:row>227</xdr:row>
      <xdr:rowOff>1</xdr:rowOff>
    </xdr:from>
    <xdr:to>
      <xdr:col>23</xdr:col>
      <xdr:colOff>14941</xdr:colOff>
      <xdr:row>245</xdr:row>
      <xdr:rowOff>134471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FCAE34AF-53B3-4F7B-92C6-24D0EA04D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13791</xdr:colOff>
      <xdr:row>227</xdr:row>
      <xdr:rowOff>29199</xdr:rowOff>
    </xdr:from>
    <xdr:to>
      <xdr:col>32</xdr:col>
      <xdr:colOff>44824</xdr:colOff>
      <xdr:row>246</xdr:row>
      <xdr:rowOff>0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8126E4B0-D245-4567-B89A-1A2CBBFAC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33</xdr:col>
      <xdr:colOff>16090</xdr:colOff>
      <xdr:row>227</xdr:row>
      <xdr:rowOff>17985</xdr:rowOff>
    </xdr:from>
    <xdr:to>
      <xdr:col>41</xdr:col>
      <xdr:colOff>0</xdr:colOff>
      <xdr:row>246</xdr:row>
      <xdr:rowOff>14940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242DBBDD-04F3-4DB8-B92D-C36F17FB9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42</xdr:col>
      <xdr:colOff>24133</xdr:colOff>
      <xdr:row>227</xdr:row>
      <xdr:rowOff>6368</xdr:rowOff>
    </xdr:from>
    <xdr:to>
      <xdr:col>49</xdr:col>
      <xdr:colOff>776941</xdr:colOff>
      <xdr:row>246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B68BDE19-AB7F-42E3-9200-EECFC9CA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51</xdr:col>
      <xdr:colOff>17238</xdr:colOff>
      <xdr:row>227</xdr:row>
      <xdr:rowOff>16588</xdr:rowOff>
    </xdr:from>
    <xdr:to>
      <xdr:col>58</xdr:col>
      <xdr:colOff>776942</xdr:colOff>
      <xdr:row>245</xdr:row>
      <xdr:rowOff>149412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E3793F7A-6484-4EC4-A756-224386BE8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15</xdr:col>
      <xdr:colOff>1</xdr:colOff>
      <xdr:row>6</xdr:row>
      <xdr:rowOff>14941</xdr:rowOff>
    </xdr:from>
    <xdr:to>
      <xdr:col>22</xdr:col>
      <xdr:colOff>791881</xdr:colOff>
      <xdr:row>25</xdr:row>
      <xdr:rowOff>164353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ECEEA5DD-9B97-4A0C-9D9E-8701DA687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24</xdr:col>
      <xdr:colOff>14942</xdr:colOff>
      <xdr:row>6</xdr:row>
      <xdr:rowOff>14942</xdr:rowOff>
    </xdr:from>
    <xdr:to>
      <xdr:col>31</xdr:col>
      <xdr:colOff>762000</xdr:colOff>
      <xdr:row>25</xdr:row>
      <xdr:rowOff>164354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EBAFE41B-CF70-44A8-84E2-E461DA41E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32</xdr:col>
      <xdr:colOff>776942</xdr:colOff>
      <xdr:row>6</xdr:row>
      <xdr:rowOff>0</xdr:rowOff>
    </xdr:from>
    <xdr:to>
      <xdr:col>40</xdr:col>
      <xdr:colOff>776941</xdr:colOff>
      <xdr:row>26</xdr:row>
      <xdr:rowOff>0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DA490A9E-F7E9-4096-9290-157429BD8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42</xdr:col>
      <xdr:colOff>29882</xdr:colOff>
      <xdr:row>6</xdr:row>
      <xdr:rowOff>0</xdr:rowOff>
    </xdr:from>
    <xdr:to>
      <xdr:col>50</xdr:col>
      <xdr:colOff>0</xdr:colOff>
      <xdr:row>25</xdr:row>
      <xdr:rowOff>164353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D68B34D3-0DF5-4991-AFD0-F0821E51A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51</xdr:col>
      <xdr:colOff>0</xdr:colOff>
      <xdr:row>6</xdr:row>
      <xdr:rowOff>-1</xdr:rowOff>
    </xdr:from>
    <xdr:to>
      <xdr:col>58</xdr:col>
      <xdr:colOff>762000</xdr:colOff>
      <xdr:row>25</xdr:row>
      <xdr:rowOff>149412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4DC315E2-5474-4FA3-889C-61BEBEB3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33945</xdr:colOff>
      <xdr:row>5</xdr:row>
      <xdr:rowOff>58882</xdr:rowOff>
    </xdr:from>
    <xdr:to>
      <xdr:col>9</xdr:col>
      <xdr:colOff>516235</xdr:colOff>
      <xdr:row>34</xdr:row>
      <xdr:rowOff>101056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24CB1E57-E5EF-4904-85A5-4FA37D2D3B13}"/>
            </a:ext>
          </a:extLst>
        </xdr:cNvPr>
        <xdr:cNvGrpSpPr/>
      </xdr:nvGrpSpPr>
      <xdr:grpSpPr>
        <a:xfrm>
          <a:off x="825253" y="938113"/>
          <a:ext cx="6812751" cy="5141712"/>
          <a:chOff x="532708" y="502227"/>
          <a:chExt cx="6799963" cy="5265338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D0AD0A6A-240E-4A5D-8AAB-79FCF099D2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2708" y="502227"/>
            <a:ext cx="6799963" cy="5265338"/>
          </a:xfrm>
          <a:prstGeom prst="rect">
            <a:avLst/>
          </a:prstGeom>
        </xdr:spPr>
      </xdr:pic>
      <xdr:sp macro="" textlink="">
        <xdr:nvSpPr>
          <xdr:cNvPr id="12" name="ZoneTexte 11">
            <a:extLst>
              <a:ext uri="{FF2B5EF4-FFF2-40B4-BE49-F238E27FC236}">
                <a16:creationId xmlns:a16="http://schemas.microsoft.com/office/drawing/2014/main" id="{90DA81B0-3424-42B8-888A-480CC379F8BF}"/>
              </a:ext>
            </a:extLst>
          </xdr:cNvPr>
          <xdr:cNvSpPr txBox="1"/>
        </xdr:nvSpPr>
        <xdr:spPr>
          <a:xfrm>
            <a:off x="1357533" y="1212195"/>
            <a:ext cx="652577" cy="542961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EFB 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7</a:t>
            </a:r>
          </a:p>
        </xdr:txBody>
      </xdr:sp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2DC9151A-4036-4B02-902D-7F1E1C3873ED}"/>
              </a:ext>
            </a:extLst>
          </xdr:cNvPr>
          <xdr:cNvSpPr txBox="1"/>
        </xdr:nvSpPr>
        <xdr:spPr>
          <a:xfrm>
            <a:off x="1058909" y="3912653"/>
            <a:ext cx="755551" cy="481543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EFB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1 </a:t>
            </a:r>
          </a:p>
        </xdr:txBody>
      </xdr:sp>
      <xdr:sp macro="" textlink="">
        <xdr:nvSpPr>
          <xdr:cNvPr id="14" name="ZoneTexte 13">
            <a:extLst>
              <a:ext uri="{FF2B5EF4-FFF2-40B4-BE49-F238E27FC236}">
                <a16:creationId xmlns:a16="http://schemas.microsoft.com/office/drawing/2014/main" id="{5FBC765D-4FD9-4FE8-BAEF-FACEC8214A4A}"/>
              </a:ext>
            </a:extLst>
          </xdr:cNvPr>
          <xdr:cNvSpPr txBox="1"/>
        </xdr:nvSpPr>
        <xdr:spPr>
          <a:xfrm>
            <a:off x="3074581" y="1798183"/>
            <a:ext cx="673173" cy="499931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EFB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7</a:t>
            </a:r>
          </a:p>
        </xdr:txBody>
      </xdr:sp>
      <xdr:sp macro="" textlink="">
        <xdr:nvSpPr>
          <xdr:cNvPr id="15" name="ZoneTexte 14">
            <a:extLst>
              <a:ext uri="{FF2B5EF4-FFF2-40B4-BE49-F238E27FC236}">
                <a16:creationId xmlns:a16="http://schemas.microsoft.com/office/drawing/2014/main" id="{CD0BF57A-195E-4CAE-BF91-772C5421888D}"/>
              </a:ext>
            </a:extLst>
          </xdr:cNvPr>
          <xdr:cNvSpPr txBox="1"/>
        </xdr:nvSpPr>
        <xdr:spPr>
          <a:xfrm>
            <a:off x="6409557" y="1303937"/>
            <a:ext cx="686240" cy="512069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EFB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5</a:t>
            </a:r>
          </a:p>
        </xdr:txBody>
      </xdr:sp>
      <xdr:sp macro="" textlink="">
        <xdr:nvSpPr>
          <xdr:cNvPr id="16" name="ZoneTexte 15">
            <a:extLst>
              <a:ext uri="{FF2B5EF4-FFF2-40B4-BE49-F238E27FC236}">
                <a16:creationId xmlns:a16="http://schemas.microsoft.com/office/drawing/2014/main" id="{B4325FE4-6654-4143-8F59-549F8BD7E1B4}"/>
              </a:ext>
            </a:extLst>
          </xdr:cNvPr>
          <xdr:cNvSpPr txBox="1"/>
        </xdr:nvSpPr>
        <xdr:spPr>
          <a:xfrm>
            <a:off x="2580310" y="4684336"/>
            <a:ext cx="662875" cy="463719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EFB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8</a:t>
            </a:r>
          </a:p>
        </xdr:txBody>
      </xdr:sp>
      <xdr:sp macro="" textlink="">
        <xdr:nvSpPr>
          <xdr:cNvPr id="17" name="ZoneTexte 16">
            <a:extLst>
              <a:ext uri="{FF2B5EF4-FFF2-40B4-BE49-F238E27FC236}">
                <a16:creationId xmlns:a16="http://schemas.microsoft.com/office/drawing/2014/main" id="{63992CBD-6420-4A09-8D61-8E1A1F25D876}"/>
              </a:ext>
            </a:extLst>
          </xdr:cNvPr>
          <xdr:cNvSpPr txBox="1"/>
        </xdr:nvSpPr>
        <xdr:spPr>
          <a:xfrm>
            <a:off x="4939641" y="4594431"/>
            <a:ext cx="815504" cy="51442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EFB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7 </a:t>
            </a:r>
          </a:p>
        </xdr:txBody>
      </xdr:sp>
      <xdr:sp macro="" textlink="">
        <xdr:nvSpPr>
          <xdr:cNvPr id="18" name="ZoneTexte 17">
            <a:extLst>
              <a:ext uri="{FF2B5EF4-FFF2-40B4-BE49-F238E27FC236}">
                <a16:creationId xmlns:a16="http://schemas.microsoft.com/office/drawing/2014/main" id="{A3A41F6E-5C93-4DF0-A89B-0544BB36BD64}"/>
              </a:ext>
            </a:extLst>
          </xdr:cNvPr>
          <xdr:cNvSpPr txBox="1"/>
        </xdr:nvSpPr>
        <xdr:spPr>
          <a:xfrm>
            <a:off x="6014409" y="3498950"/>
            <a:ext cx="776145" cy="502138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EFB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10</a:t>
            </a:r>
          </a:p>
        </xdr:txBody>
      </xdr:sp>
      <xdr:sp macro="" textlink="">
        <xdr:nvSpPr>
          <xdr:cNvPr id="19" name="ZoneTexte 18">
            <a:extLst>
              <a:ext uri="{FF2B5EF4-FFF2-40B4-BE49-F238E27FC236}">
                <a16:creationId xmlns:a16="http://schemas.microsoft.com/office/drawing/2014/main" id="{54F379E3-121D-4721-908E-8B3B59AD5DEC}"/>
              </a:ext>
            </a:extLst>
          </xdr:cNvPr>
          <xdr:cNvSpPr txBox="1"/>
        </xdr:nvSpPr>
        <xdr:spPr>
          <a:xfrm>
            <a:off x="3186545" y="706582"/>
            <a:ext cx="2382982" cy="3463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800" b="1"/>
              <a:t>Carte</a:t>
            </a:r>
            <a:r>
              <a:rPr lang="fr-FR" sz="1800" b="1" baseline="0"/>
              <a:t> EFB 2019-2020</a:t>
            </a:r>
            <a:endParaRPr lang="fr-FR" sz="1800" b="1"/>
          </a:p>
        </xdr:txBody>
      </xdr:sp>
    </xdr:grpSp>
    <xdr:clientData/>
  </xdr:twoCellAnchor>
  <xdr:twoCellAnchor>
    <xdr:from>
      <xdr:col>10</xdr:col>
      <xdr:colOff>13055</xdr:colOff>
      <xdr:row>5</xdr:row>
      <xdr:rowOff>34373</xdr:rowOff>
    </xdr:from>
    <xdr:to>
      <xdr:col>18</xdr:col>
      <xdr:colOff>776654</xdr:colOff>
      <xdr:row>28</xdr:row>
      <xdr:rowOff>2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28A1520-7586-4E49-9F83-07E1CD3B8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44</xdr:row>
      <xdr:rowOff>0</xdr:rowOff>
    </xdr:from>
    <xdr:to>
      <xdr:col>28</xdr:col>
      <xdr:colOff>83854</xdr:colOff>
      <xdr:row>67</xdr:row>
      <xdr:rowOff>78028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E4139B72-8F17-40E0-B47D-8291FC9CD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774497</xdr:colOff>
      <xdr:row>44</xdr:row>
      <xdr:rowOff>0</xdr:rowOff>
    </xdr:from>
    <xdr:to>
      <xdr:col>38</xdr:col>
      <xdr:colOff>67044</xdr:colOff>
      <xdr:row>67</xdr:row>
      <xdr:rowOff>78028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DB9267BB-6909-41E6-89C0-95BBA2198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77</xdr:row>
      <xdr:rowOff>0</xdr:rowOff>
    </xdr:from>
    <xdr:to>
      <xdr:col>28</xdr:col>
      <xdr:colOff>83853</xdr:colOff>
      <xdr:row>100</xdr:row>
      <xdr:rowOff>79959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2E5C1464-D17B-487B-B4E7-E8B9B758A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35625</xdr:colOff>
      <xdr:row>77</xdr:row>
      <xdr:rowOff>0</xdr:rowOff>
    </xdr:from>
    <xdr:to>
      <xdr:col>38</xdr:col>
      <xdr:colOff>119480</xdr:colOff>
      <xdr:row>100</xdr:row>
      <xdr:rowOff>79959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18CD7433-935C-47AD-B4C1-A9A490264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110</xdr:row>
      <xdr:rowOff>0</xdr:rowOff>
    </xdr:from>
    <xdr:to>
      <xdr:col>28</xdr:col>
      <xdr:colOff>83854</xdr:colOff>
      <xdr:row>133</xdr:row>
      <xdr:rowOff>79959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6433768-B8C8-42CF-B267-742F906B3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85766</xdr:colOff>
      <xdr:row>110</xdr:row>
      <xdr:rowOff>0</xdr:rowOff>
    </xdr:from>
    <xdr:to>
      <xdr:col>38</xdr:col>
      <xdr:colOff>169620</xdr:colOff>
      <xdr:row>133</xdr:row>
      <xdr:rowOff>79959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6E5B9690-E4FE-49D6-8ED6-65AECB18B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0</xdr:colOff>
      <xdr:row>149</xdr:row>
      <xdr:rowOff>0</xdr:rowOff>
    </xdr:from>
    <xdr:to>
      <xdr:col>27</xdr:col>
      <xdr:colOff>786789</xdr:colOff>
      <xdr:row>172</xdr:row>
      <xdr:rowOff>71573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E4C1CD67-4BA7-42BE-A528-AF64D7C20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763909</xdr:colOff>
      <xdr:row>149</xdr:row>
      <xdr:rowOff>0</xdr:rowOff>
    </xdr:from>
    <xdr:to>
      <xdr:col>37</xdr:col>
      <xdr:colOff>748594</xdr:colOff>
      <xdr:row>172</xdr:row>
      <xdr:rowOff>71573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A767B73F-CA0A-473E-9075-0D709DDAB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0</xdr:colOff>
      <xdr:row>192</xdr:row>
      <xdr:rowOff>16214</xdr:rowOff>
    </xdr:from>
    <xdr:to>
      <xdr:col>28</xdr:col>
      <xdr:colOff>313772</xdr:colOff>
      <xdr:row>217</xdr:row>
      <xdr:rowOff>69623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5A5CB310-E988-48D9-9683-AE2E2B7F1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228888</xdr:colOff>
      <xdr:row>192</xdr:row>
      <xdr:rowOff>0</xdr:rowOff>
    </xdr:from>
    <xdr:to>
      <xdr:col>37</xdr:col>
      <xdr:colOff>198331</xdr:colOff>
      <xdr:row>219</xdr:row>
      <xdr:rowOff>52616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177A464B-C72C-445C-A131-73F1DE188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0</xdr:colOff>
      <xdr:row>232</xdr:row>
      <xdr:rowOff>35515</xdr:rowOff>
    </xdr:from>
    <xdr:to>
      <xdr:col>27</xdr:col>
      <xdr:colOff>786788</xdr:colOff>
      <xdr:row>255</xdr:row>
      <xdr:rowOff>107089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741E41A3-A2C8-49B9-8C27-20783EC1A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</xdr:col>
      <xdr:colOff>306092</xdr:colOff>
      <xdr:row>232</xdr:row>
      <xdr:rowOff>0</xdr:rowOff>
    </xdr:from>
    <xdr:to>
      <xdr:col>37</xdr:col>
      <xdr:colOff>290777</xdr:colOff>
      <xdr:row>255</xdr:row>
      <xdr:rowOff>74663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9FE7C51B-54EF-4A8B-8623-174C0028C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0</xdr:colOff>
      <xdr:row>274</xdr:row>
      <xdr:rowOff>0</xdr:rowOff>
    </xdr:from>
    <xdr:to>
      <xdr:col>27</xdr:col>
      <xdr:colOff>786790</xdr:colOff>
      <xdr:row>297</xdr:row>
      <xdr:rowOff>71573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75315668-172F-4C4A-80DE-C1F985937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29</xdr:col>
      <xdr:colOff>763910</xdr:colOff>
      <xdr:row>274</xdr:row>
      <xdr:rowOff>0</xdr:rowOff>
    </xdr:from>
    <xdr:to>
      <xdr:col>37</xdr:col>
      <xdr:colOff>748593</xdr:colOff>
      <xdr:row>297</xdr:row>
      <xdr:rowOff>71573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AE6CAE51-8632-412D-91FF-DD282D74C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29308</xdr:colOff>
      <xdr:row>45</xdr:row>
      <xdr:rowOff>0</xdr:rowOff>
    </xdr:from>
    <xdr:to>
      <xdr:col>18</xdr:col>
      <xdr:colOff>749744</xdr:colOff>
      <xdr:row>68</xdr:row>
      <xdr:rowOff>24807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BF669244-5F17-462B-8CAE-EBD475A08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53163</xdr:colOff>
      <xdr:row>77</xdr:row>
      <xdr:rowOff>0</xdr:rowOff>
    </xdr:from>
    <xdr:to>
      <xdr:col>18</xdr:col>
      <xdr:colOff>773599</xdr:colOff>
      <xdr:row>100</xdr:row>
      <xdr:rowOff>24807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46E8D25A-750A-4EFE-9D0D-9BF769A78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35442</xdr:colOff>
      <xdr:row>110</xdr:row>
      <xdr:rowOff>17721</xdr:rowOff>
    </xdr:from>
    <xdr:to>
      <xdr:col>18</xdr:col>
      <xdr:colOff>755878</xdr:colOff>
      <xdr:row>133</xdr:row>
      <xdr:rowOff>42528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FA4843EE-6B52-4643-BE9A-B10D4FA16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150</xdr:row>
      <xdr:rowOff>0</xdr:rowOff>
    </xdr:from>
    <xdr:to>
      <xdr:col>18</xdr:col>
      <xdr:colOff>720436</xdr:colOff>
      <xdr:row>173</xdr:row>
      <xdr:rowOff>24807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D775A5DA-4449-41D3-9976-D714C5776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191</xdr:row>
      <xdr:rowOff>0</xdr:rowOff>
    </xdr:from>
    <xdr:to>
      <xdr:col>18</xdr:col>
      <xdr:colOff>720436</xdr:colOff>
      <xdr:row>214</xdr:row>
      <xdr:rowOff>24807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CF76ABDF-4F78-4D4B-B072-1D4087A1E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17721</xdr:colOff>
      <xdr:row>232</xdr:row>
      <xdr:rowOff>35442</xdr:rowOff>
    </xdr:from>
    <xdr:to>
      <xdr:col>18</xdr:col>
      <xdr:colOff>738157</xdr:colOff>
      <xdr:row>255</xdr:row>
      <xdr:rowOff>60249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FB97704E-8349-463E-B1F8-EFE39A47D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275</xdr:row>
      <xdr:rowOff>0</xdr:rowOff>
    </xdr:from>
    <xdr:to>
      <xdr:col>18</xdr:col>
      <xdr:colOff>720436</xdr:colOff>
      <xdr:row>298</xdr:row>
      <xdr:rowOff>24807</xdr:rowOff>
    </xdr:to>
    <xdr:graphicFrame macro="">
      <xdr:nvGraphicFramePr>
        <xdr:cNvPr id="45" name="Graphique 44">
          <a:extLst>
            <a:ext uri="{FF2B5EF4-FFF2-40B4-BE49-F238E27FC236}">
              <a16:creationId xmlns:a16="http://schemas.microsoft.com/office/drawing/2014/main" id="{8C8FEC4E-E76F-4DBE-A6A4-9FBD6E9BF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241311</xdr:colOff>
      <xdr:row>43</xdr:row>
      <xdr:rowOff>77461</xdr:rowOff>
    </xdr:from>
    <xdr:to>
      <xdr:col>7</xdr:col>
      <xdr:colOff>290354</xdr:colOff>
      <xdr:row>68</xdr:row>
      <xdr:rowOff>38721</xdr:rowOff>
    </xdr:to>
    <xdr:grpSp>
      <xdr:nvGrpSpPr>
        <xdr:cNvPr id="74" name="Groupe 73">
          <a:extLst>
            <a:ext uri="{FF2B5EF4-FFF2-40B4-BE49-F238E27FC236}">
              <a16:creationId xmlns:a16="http://schemas.microsoft.com/office/drawing/2014/main" id="{B2E1574D-0740-402E-8C0A-EE6614BA4CBA}"/>
            </a:ext>
          </a:extLst>
        </xdr:cNvPr>
        <xdr:cNvGrpSpPr/>
      </xdr:nvGrpSpPr>
      <xdr:grpSpPr>
        <a:xfrm>
          <a:off x="1823926" y="7638846"/>
          <a:ext cx="4005582" cy="4357413"/>
          <a:chOff x="1849978" y="7898545"/>
          <a:chExt cx="4017793" cy="4459176"/>
        </a:xfrm>
      </xdr:grpSpPr>
      <xdr:pic>
        <xdr:nvPicPr>
          <xdr:cNvPr id="47" name="Image 46">
            <a:extLst>
              <a:ext uri="{FF2B5EF4-FFF2-40B4-BE49-F238E27FC236}">
                <a16:creationId xmlns:a16="http://schemas.microsoft.com/office/drawing/2014/main" id="{3BB69ECE-8D89-418A-832F-5A11B153A8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978" y="7898545"/>
            <a:ext cx="4017793" cy="4459176"/>
          </a:xfrm>
          <a:prstGeom prst="rect">
            <a:avLst/>
          </a:prstGeom>
        </xdr:spPr>
      </xdr:pic>
      <xdr:sp macro="" textlink="">
        <xdr:nvSpPr>
          <xdr:cNvPr id="64" name="ZoneTexte 63">
            <a:extLst>
              <a:ext uri="{FF2B5EF4-FFF2-40B4-BE49-F238E27FC236}">
                <a16:creationId xmlns:a16="http://schemas.microsoft.com/office/drawing/2014/main" id="{A1B77954-F570-4CAF-99EC-5A6A17418AC3}"/>
              </a:ext>
            </a:extLst>
          </xdr:cNvPr>
          <xdr:cNvSpPr txBox="1"/>
        </xdr:nvSpPr>
        <xdr:spPr>
          <a:xfrm>
            <a:off x="4721343" y="10349324"/>
            <a:ext cx="578567" cy="267996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ABC21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66" name="ZoneTexte 65">
            <a:extLst>
              <a:ext uri="{FF2B5EF4-FFF2-40B4-BE49-F238E27FC236}">
                <a16:creationId xmlns:a16="http://schemas.microsoft.com/office/drawing/2014/main" id="{5EBA0BFD-441B-45D7-9438-C5D4BD76BA74}"/>
              </a:ext>
            </a:extLst>
          </xdr:cNvPr>
          <xdr:cNvSpPr txBox="1"/>
        </xdr:nvSpPr>
        <xdr:spPr>
          <a:xfrm>
            <a:off x="3922745" y="10842037"/>
            <a:ext cx="563414" cy="26426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ALC21</a:t>
            </a:r>
          </a:p>
        </xdr:txBody>
      </xdr:sp>
      <xdr:sp macro="" textlink="">
        <xdr:nvSpPr>
          <xdr:cNvPr id="67" name="ZoneTexte 66">
            <a:extLst>
              <a:ext uri="{FF2B5EF4-FFF2-40B4-BE49-F238E27FC236}">
                <a16:creationId xmlns:a16="http://schemas.microsoft.com/office/drawing/2014/main" id="{A1B1C107-8976-4DA4-8ECD-B6C088F58C4A}"/>
              </a:ext>
            </a:extLst>
          </xdr:cNvPr>
          <xdr:cNvSpPr txBox="1"/>
        </xdr:nvSpPr>
        <xdr:spPr>
          <a:xfrm>
            <a:off x="3922743" y="10482204"/>
            <a:ext cx="601044" cy="28339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ASQ21</a:t>
            </a:r>
          </a:p>
        </xdr:txBody>
      </xdr:sp>
      <xdr:sp macro="" textlink="">
        <xdr:nvSpPr>
          <xdr:cNvPr id="69" name="ZoneTexte 68">
            <a:extLst>
              <a:ext uri="{FF2B5EF4-FFF2-40B4-BE49-F238E27FC236}">
                <a16:creationId xmlns:a16="http://schemas.microsoft.com/office/drawing/2014/main" id="{0C21B1D7-C4F3-44EB-9448-06125A22B891}"/>
              </a:ext>
            </a:extLst>
          </xdr:cNvPr>
          <xdr:cNvSpPr txBox="1"/>
        </xdr:nvSpPr>
        <xdr:spPr>
          <a:xfrm>
            <a:off x="2682538" y="10617050"/>
            <a:ext cx="665877" cy="294144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FVBS21</a:t>
            </a:r>
          </a:p>
        </xdr:txBody>
      </xdr:sp>
      <xdr:sp macro="" textlink="">
        <xdr:nvSpPr>
          <xdr:cNvPr id="70" name="ZoneTexte 69">
            <a:extLst>
              <a:ext uri="{FF2B5EF4-FFF2-40B4-BE49-F238E27FC236}">
                <a16:creationId xmlns:a16="http://schemas.microsoft.com/office/drawing/2014/main" id="{E5EB5928-5201-49EA-8F03-53B0A6A7BA32}"/>
              </a:ext>
            </a:extLst>
          </xdr:cNvPr>
          <xdr:cNvSpPr txBox="1"/>
        </xdr:nvSpPr>
        <xdr:spPr>
          <a:xfrm>
            <a:off x="3287889" y="10851445"/>
            <a:ext cx="598945" cy="242273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BCD21</a:t>
            </a:r>
          </a:p>
        </xdr:txBody>
      </xdr:sp>
      <xdr:sp macro="" textlink="">
        <xdr:nvSpPr>
          <xdr:cNvPr id="72" name="ZoneTexte 71">
            <a:extLst>
              <a:ext uri="{FF2B5EF4-FFF2-40B4-BE49-F238E27FC236}">
                <a16:creationId xmlns:a16="http://schemas.microsoft.com/office/drawing/2014/main" id="{93134CAD-7CA3-4839-A2FA-AA5BA6610A4E}"/>
              </a:ext>
            </a:extLst>
          </xdr:cNvPr>
          <xdr:cNvSpPr txBox="1"/>
        </xdr:nvSpPr>
        <xdr:spPr>
          <a:xfrm>
            <a:off x="3115854" y="11119993"/>
            <a:ext cx="665878" cy="294144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BCG21</a:t>
            </a:r>
          </a:p>
        </xdr:txBody>
      </xdr:sp>
      <xdr:sp macro="" textlink="">
        <xdr:nvSpPr>
          <xdr:cNvPr id="73" name="ZoneTexte 72">
            <a:extLst>
              <a:ext uri="{FF2B5EF4-FFF2-40B4-BE49-F238E27FC236}">
                <a16:creationId xmlns:a16="http://schemas.microsoft.com/office/drawing/2014/main" id="{C8DF7B96-4DC9-44F2-A454-1F5CF37ADCDB}"/>
              </a:ext>
            </a:extLst>
          </xdr:cNvPr>
          <xdr:cNvSpPr txBox="1"/>
        </xdr:nvSpPr>
        <xdr:spPr>
          <a:xfrm>
            <a:off x="3194089" y="10377805"/>
            <a:ext cx="770056" cy="219186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USCD21</a:t>
            </a:r>
          </a:p>
        </xdr:txBody>
      </xdr:sp>
    </xdr:grpSp>
    <xdr:clientData/>
  </xdr:twoCellAnchor>
  <xdr:twoCellAnchor>
    <xdr:from>
      <xdr:col>2</xdr:col>
      <xdr:colOff>387081</xdr:colOff>
      <xdr:row>75</xdr:row>
      <xdr:rowOff>119781</xdr:rowOff>
    </xdr:from>
    <xdr:to>
      <xdr:col>7</xdr:col>
      <xdr:colOff>712755</xdr:colOff>
      <xdr:row>102</xdr:row>
      <xdr:rowOff>61519</xdr:rowOff>
    </xdr:to>
    <xdr:grpSp>
      <xdr:nvGrpSpPr>
        <xdr:cNvPr id="96" name="Groupe 95">
          <a:extLst>
            <a:ext uri="{FF2B5EF4-FFF2-40B4-BE49-F238E27FC236}">
              <a16:creationId xmlns:a16="http://schemas.microsoft.com/office/drawing/2014/main" id="{F13AC74E-9A6D-4FEF-8A3E-ADD7999B0EAF}"/>
            </a:ext>
          </a:extLst>
        </xdr:cNvPr>
        <xdr:cNvGrpSpPr/>
      </xdr:nvGrpSpPr>
      <xdr:grpSpPr>
        <a:xfrm>
          <a:off x="1969696" y="13308243"/>
          <a:ext cx="4282213" cy="4689584"/>
          <a:chOff x="1974581" y="13613531"/>
          <a:chExt cx="4294424" cy="4799488"/>
        </a:xfrm>
      </xdr:grpSpPr>
      <xdr:pic>
        <xdr:nvPicPr>
          <xdr:cNvPr id="49" name="Image 48">
            <a:extLst>
              <a:ext uri="{FF2B5EF4-FFF2-40B4-BE49-F238E27FC236}">
                <a16:creationId xmlns:a16="http://schemas.microsoft.com/office/drawing/2014/main" id="{271A1AD0-1165-448F-AFB2-11FE9DAEC4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74581" y="13613531"/>
            <a:ext cx="4294424" cy="4799488"/>
          </a:xfrm>
          <a:prstGeom prst="rect">
            <a:avLst/>
          </a:prstGeom>
        </xdr:spPr>
      </xdr:pic>
      <xdr:sp macro="" textlink="">
        <xdr:nvSpPr>
          <xdr:cNvPr id="75" name="ZoneTexte 74">
            <a:extLst>
              <a:ext uri="{FF2B5EF4-FFF2-40B4-BE49-F238E27FC236}">
                <a16:creationId xmlns:a16="http://schemas.microsoft.com/office/drawing/2014/main" id="{0D5390A0-536F-4C73-9DCE-C2E613083A3A}"/>
              </a:ext>
            </a:extLst>
          </xdr:cNvPr>
          <xdr:cNvSpPr txBox="1"/>
        </xdr:nvSpPr>
        <xdr:spPr>
          <a:xfrm>
            <a:off x="4981597" y="14986000"/>
            <a:ext cx="722820" cy="24279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BCPM25</a:t>
            </a:r>
          </a:p>
        </xdr:txBody>
      </xdr:sp>
      <xdr:sp macro="" textlink="">
        <xdr:nvSpPr>
          <xdr:cNvPr id="76" name="ZoneTexte 75">
            <a:extLst>
              <a:ext uri="{FF2B5EF4-FFF2-40B4-BE49-F238E27FC236}">
                <a16:creationId xmlns:a16="http://schemas.microsoft.com/office/drawing/2014/main" id="{A7C0A426-0BF5-450B-B5C8-5AF1B826C54C}"/>
              </a:ext>
            </a:extLst>
          </xdr:cNvPr>
          <xdr:cNvSpPr txBox="1"/>
        </xdr:nvSpPr>
        <xdr:spPr>
          <a:xfrm>
            <a:off x="3070247" y="15637380"/>
            <a:ext cx="665877" cy="294144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BVV25</a:t>
            </a:r>
          </a:p>
        </xdr:txBody>
      </xdr:sp>
      <xdr:sp macro="" textlink="">
        <xdr:nvSpPr>
          <xdr:cNvPr id="77" name="ZoneTexte 76">
            <a:extLst>
              <a:ext uri="{FF2B5EF4-FFF2-40B4-BE49-F238E27FC236}">
                <a16:creationId xmlns:a16="http://schemas.microsoft.com/office/drawing/2014/main" id="{A6136551-96EC-4FD8-BC19-EDCAEC241F76}"/>
              </a:ext>
            </a:extLst>
          </xdr:cNvPr>
          <xdr:cNvSpPr txBox="1"/>
        </xdr:nvSpPr>
        <xdr:spPr>
          <a:xfrm>
            <a:off x="4534981" y="15673363"/>
            <a:ext cx="665877" cy="294144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BVM25</a:t>
            </a:r>
          </a:p>
        </xdr:txBody>
      </xdr:sp>
      <xdr:sp macro="" textlink="">
        <xdr:nvSpPr>
          <xdr:cNvPr id="78" name="ZoneTexte 77">
            <a:extLst>
              <a:ext uri="{FF2B5EF4-FFF2-40B4-BE49-F238E27FC236}">
                <a16:creationId xmlns:a16="http://schemas.microsoft.com/office/drawing/2014/main" id="{8A5ADDBB-551A-48C5-90CE-704F88B1398B}"/>
              </a:ext>
            </a:extLst>
          </xdr:cNvPr>
          <xdr:cNvSpPr txBox="1"/>
        </xdr:nvSpPr>
        <xdr:spPr>
          <a:xfrm>
            <a:off x="3364464" y="14545179"/>
            <a:ext cx="847703" cy="282071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BABADOUC</a:t>
            </a:r>
          </a:p>
        </xdr:txBody>
      </xdr:sp>
      <xdr:sp macro="" textlink="">
        <xdr:nvSpPr>
          <xdr:cNvPr id="79" name="ZoneTexte 78">
            <a:extLst>
              <a:ext uri="{FF2B5EF4-FFF2-40B4-BE49-F238E27FC236}">
                <a16:creationId xmlns:a16="http://schemas.microsoft.com/office/drawing/2014/main" id="{5049A9D4-88EA-44ED-8BB8-4B204CA216B3}"/>
              </a:ext>
            </a:extLst>
          </xdr:cNvPr>
          <xdr:cNvSpPr txBox="1"/>
        </xdr:nvSpPr>
        <xdr:spPr>
          <a:xfrm>
            <a:off x="4183615" y="14210746"/>
            <a:ext cx="665877" cy="294144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VDI25</a:t>
            </a:r>
          </a:p>
        </xdr:txBody>
      </xdr:sp>
      <xdr:sp macro="" textlink="">
        <xdr:nvSpPr>
          <xdr:cNvPr id="80" name="ZoneTexte 79">
            <a:extLst>
              <a:ext uri="{FF2B5EF4-FFF2-40B4-BE49-F238E27FC236}">
                <a16:creationId xmlns:a16="http://schemas.microsoft.com/office/drawing/2014/main" id="{09225192-2161-44F0-8084-0EBA787AB789}"/>
              </a:ext>
            </a:extLst>
          </xdr:cNvPr>
          <xdr:cNvSpPr txBox="1"/>
        </xdr:nvSpPr>
        <xdr:spPr>
          <a:xfrm>
            <a:off x="4632348" y="13833979"/>
            <a:ext cx="701653" cy="25243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ASCAP25</a:t>
            </a:r>
          </a:p>
        </xdr:txBody>
      </xdr:sp>
      <xdr:sp macro="" textlink="">
        <xdr:nvSpPr>
          <xdr:cNvPr id="81" name="ZoneTexte 80">
            <a:extLst>
              <a:ext uri="{FF2B5EF4-FFF2-40B4-BE49-F238E27FC236}">
                <a16:creationId xmlns:a16="http://schemas.microsoft.com/office/drawing/2014/main" id="{0B623535-3D27-4491-B150-81C8DFC520C8}"/>
              </a:ext>
            </a:extLst>
          </xdr:cNvPr>
          <xdr:cNvSpPr txBox="1"/>
        </xdr:nvSpPr>
        <xdr:spPr>
          <a:xfrm>
            <a:off x="2107164" y="15034129"/>
            <a:ext cx="665877" cy="294144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VB25</a:t>
            </a:r>
          </a:p>
        </xdr:txBody>
      </xdr:sp>
      <xdr:sp macro="" textlink="">
        <xdr:nvSpPr>
          <xdr:cNvPr id="82" name="ZoneTexte 81">
            <a:extLst>
              <a:ext uri="{FF2B5EF4-FFF2-40B4-BE49-F238E27FC236}">
                <a16:creationId xmlns:a16="http://schemas.microsoft.com/office/drawing/2014/main" id="{EBC0C509-655C-4D17-B7AD-83007A6DEC44}"/>
              </a:ext>
            </a:extLst>
          </xdr:cNvPr>
          <xdr:cNvSpPr txBox="1"/>
        </xdr:nvSpPr>
        <xdr:spPr>
          <a:xfrm>
            <a:off x="2502981" y="14742030"/>
            <a:ext cx="714352" cy="27572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ASPPT25</a:t>
            </a:r>
          </a:p>
        </xdr:txBody>
      </xdr:sp>
      <xdr:sp macro="" textlink="">
        <xdr:nvSpPr>
          <xdr:cNvPr id="83" name="ZoneTexte 82">
            <a:extLst>
              <a:ext uri="{FF2B5EF4-FFF2-40B4-BE49-F238E27FC236}">
                <a16:creationId xmlns:a16="http://schemas.microsoft.com/office/drawing/2014/main" id="{8352B1A9-B5A7-434C-B19E-84AF479F74DB}"/>
              </a:ext>
            </a:extLst>
          </xdr:cNvPr>
          <xdr:cNvSpPr txBox="1"/>
        </xdr:nvSpPr>
        <xdr:spPr>
          <a:xfrm>
            <a:off x="5340081" y="13846364"/>
            <a:ext cx="701653" cy="25243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BCE25</a:t>
            </a:r>
          </a:p>
        </xdr:txBody>
      </xdr:sp>
    </xdr:grpSp>
    <xdr:clientData/>
  </xdr:twoCellAnchor>
  <xdr:twoCellAnchor>
    <xdr:from>
      <xdr:col>2</xdr:col>
      <xdr:colOff>778213</xdr:colOff>
      <xdr:row>109</xdr:row>
      <xdr:rowOff>80811</xdr:rowOff>
    </xdr:from>
    <xdr:to>
      <xdr:col>6</xdr:col>
      <xdr:colOff>612640</xdr:colOff>
      <xdr:row>137</xdr:row>
      <xdr:rowOff>145509</xdr:rowOff>
    </xdr:to>
    <xdr:grpSp>
      <xdr:nvGrpSpPr>
        <xdr:cNvPr id="95" name="Groupe 94">
          <a:extLst>
            <a:ext uri="{FF2B5EF4-FFF2-40B4-BE49-F238E27FC236}">
              <a16:creationId xmlns:a16="http://schemas.microsoft.com/office/drawing/2014/main" id="{DC601E5C-0AE6-405A-806B-3947DB2C5510}"/>
            </a:ext>
          </a:extLst>
        </xdr:cNvPr>
        <xdr:cNvGrpSpPr/>
      </xdr:nvGrpSpPr>
      <xdr:grpSpPr>
        <a:xfrm>
          <a:off x="2360828" y="19248042"/>
          <a:ext cx="2999658" cy="4988390"/>
          <a:chOff x="2365713" y="19691728"/>
          <a:chExt cx="3009427" cy="5102364"/>
        </a:xfrm>
      </xdr:grpSpPr>
      <xdr:pic>
        <xdr:nvPicPr>
          <xdr:cNvPr id="51" name="Image 50">
            <a:extLst>
              <a:ext uri="{FF2B5EF4-FFF2-40B4-BE49-F238E27FC236}">
                <a16:creationId xmlns:a16="http://schemas.microsoft.com/office/drawing/2014/main" id="{9ADCE5CF-0C93-41CF-A20A-4721DFC108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5713" y="19691728"/>
            <a:ext cx="3009427" cy="5102364"/>
          </a:xfrm>
          <a:prstGeom prst="rect">
            <a:avLst/>
          </a:prstGeom>
        </xdr:spPr>
      </xdr:pic>
      <xdr:sp macro="" textlink="">
        <xdr:nvSpPr>
          <xdr:cNvPr id="84" name="ZoneTexte 83">
            <a:extLst>
              <a:ext uri="{FF2B5EF4-FFF2-40B4-BE49-F238E27FC236}">
                <a16:creationId xmlns:a16="http://schemas.microsoft.com/office/drawing/2014/main" id="{34C57AAA-8961-4E0A-9E7B-1E1DC0582142}"/>
              </a:ext>
            </a:extLst>
          </xdr:cNvPr>
          <xdr:cNvSpPr txBox="1"/>
        </xdr:nvSpPr>
        <xdr:spPr>
          <a:xfrm>
            <a:off x="4413250" y="21949833"/>
            <a:ext cx="616986" cy="25400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CB39</a:t>
            </a:r>
          </a:p>
        </xdr:txBody>
      </xdr:sp>
      <xdr:sp macro="" textlink="">
        <xdr:nvSpPr>
          <xdr:cNvPr id="85" name="ZoneTexte 84">
            <a:extLst>
              <a:ext uri="{FF2B5EF4-FFF2-40B4-BE49-F238E27FC236}">
                <a16:creationId xmlns:a16="http://schemas.microsoft.com/office/drawing/2014/main" id="{FE017791-1090-421C-BEBF-47BE230C53CE}"/>
              </a:ext>
            </a:extLst>
          </xdr:cNvPr>
          <xdr:cNvSpPr txBox="1"/>
        </xdr:nvSpPr>
        <xdr:spPr>
          <a:xfrm>
            <a:off x="3989918" y="21124333"/>
            <a:ext cx="635000" cy="19050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BS25</a:t>
            </a:r>
          </a:p>
        </xdr:txBody>
      </xdr:sp>
      <xdr:sp macro="" textlink="">
        <xdr:nvSpPr>
          <xdr:cNvPr id="86" name="ZoneTexte 85">
            <a:extLst>
              <a:ext uri="{FF2B5EF4-FFF2-40B4-BE49-F238E27FC236}">
                <a16:creationId xmlns:a16="http://schemas.microsoft.com/office/drawing/2014/main" id="{41C73A7D-36D2-4036-8662-425D6E1EDCB4}"/>
              </a:ext>
            </a:extLst>
          </xdr:cNvPr>
          <xdr:cNvSpPr txBox="1"/>
        </xdr:nvSpPr>
        <xdr:spPr>
          <a:xfrm>
            <a:off x="2455334" y="21079884"/>
            <a:ext cx="550334" cy="23495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BD39</a:t>
            </a:r>
          </a:p>
        </xdr:txBody>
      </xdr:sp>
      <xdr:sp macro="" textlink="">
        <xdr:nvSpPr>
          <xdr:cNvPr id="87" name="ZoneTexte 86">
            <a:extLst>
              <a:ext uri="{FF2B5EF4-FFF2-40B4-BE49-F238E27FC236}">
                <a16:creationId xmlns:a16="http://schemas.microsoft.com/office/drawing/2014/main" id="{1470A5A7-1490-45B7-BFF1-38F39115FDA7}"/>
              </a:ext>
            </a:extLst>
          </xdr:cNvPr>
          <xdr:cNvSpPr txBox="1"/>
        </xdr:nvSpPr>
        <xdr:spPr>
          <a:xfrm>
            <a:off x="2446868" y="20872450"/>
            <a:ext cx="590550" cy="19896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BAD39</a:t>
            </a:r>
          </a:p>
        </xdr:txBody>
      </xdr:sp>
      <xdr:sp macro="" textlink="">
        <xdr:nvSpPr>
          <xdr:cNvPr id="88" name="ZoneTexte 87">
            <a:extLst>
              <a:ext uri="{FF2B5EF4-FFF2-40B4-BE49-F238E27FC236}">
                <a16:creationId xmlns:a16="http://schemas.microsoft.com/office/drawing/2014/main" id="{01D7C0E7-BEDB-4881-BF03-539A29287638}"/>
              </a:ext>
            </a:extLst>
          </xdr:cNvPr>
          <xdr:cNvSpPr txBox="1"/>
        </xdr:nvSpPr>
        <xdr:spPr>
          <a:xfrm>
            <a:off x="3820583" y="21463000"/>
            <a:ext cx="591587" cy="17412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ABC39</a:t>
            </a:r>
          </a:p>
        </xdr:txBody>
      </xdr:sp>
      <xdr:sp macro="" textlink="">
        <xdr:nvSpPr>
          <xdr:cNvPr id="89" name="ZoneTexte 88">
            <a:extLst>
              <a:ext uri="{FF2B5EF4-FFF2-40B4-BE49-F238E27FC236}">
                <a16:creationId xmlns:a16="http://schemas.microsoft.com/office/drawing/2014/main" id="{57A79D6A-5464-4534-8CF0-E3603E3FB049}"/>
              </a:ext>
            </a:extLst>
          </xdr:cNvPr>
          <xdr:cNvSpPr txBox="1"/>
        </xdr:nvSpPr>
        <xdr:spPr>
          <a:xfrm>
            <a:off x="2741083" y="22352000"/>
            <a:ext cx="701653" cy="25243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ALL39</a:t>
            </a:r>
          </a:p>
        </xdr:txBody>
      </xdr:sp>
      <xdr:sp macro="" textlink="">
        <xdr:nvSpPr>
          <xdr:cNvPr id="90" name="ZoneTexte 89">
            <a:extLst>
              <a:ext uri="{FF2B5EF4-FFF2-40B4-BE49-F238E27FC236}">
                <a16:creationId xmlns:a16="http://schemas.microsoft.com/office/drawing/2014/main" id="{594ED54B-AC4A-4C11-8635-06C826089DE0}"/>
              </a:ext>
            </a:extLst>
          </xdr:cNvPr>
          <xdr:cNvSpPr txBox="1"/>
        </xdr:nvSpPr>
        <xdr:spPr>
          <a:xfrm>
            <a:off x="4018064" y="24102501"/>
            <a:ext cx="701653" cy="25243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PBSC39</a:t>
            </a:r>
          </a:p>
        </xdr:txBody>
      </xdr:sp>
    </xdr:grpSp>
    <xdr:clientData/>
  </xdr:twoCellAnchor>
  <xdr:twoCellAnchor>
    <xdr:from>
      <xdr:col>2</xdr:col>
      <xdr:colOff>423033</xdr:colOff>
      <xdr:row>151</xdr:row>
      <xdr:rowOff>90417</xdr:rowOff>
    </xdr:from>
    <xdr:to>
      <xdr:col>7</xdr:col>
      <xdr:colOff>315143</xdr:colOff>
      <xdr:row>173</xdr:row>
      <xdr:rowOff>84364</xdr:rowOff>
    </xdr:to>
    <xdr:grpSp>
      <xdr:nvGrpSpPr>
        <xdr:cNvPr id="93" name="Groupe 92">
          <a:extLst>
            <a:ext uri="{FF2B5EF4-FFF2-40B4-BE49-F238E27FC236}">
              <a16:creationId xmlns:a16="http://schemas.microsoft.com/office/drawing/2014/main" id="{27AA67DD-F4A0-4F81-AB26-A4217A8481BC}"/>
            </a:ext>
          </a:extLst>
        </xdr:cNvPr>
        <xdr:cNvGrpSpPr/>
      </xdr:nvGrpSpPr>
      <xdr:grpSpPr>
        <a:xfrm>
          <a:off x="2005648" y="26643186"/>
          <a:ext cx="3848649" cy="3862563"/>
          <a:chOff x="2021418" y="27088804"/>
          <a:chExt cx="3860860" cy="3952113"/>
        </a:xfrm>
      </xdr:grpSpPr>
      <xdr:pic>
        <xdr:nvPicPr>
          <xdr:cNvPr id="53" name="Image 52">
            <a:extLst>
              <a:ext uri="{FF2B5EF4-FFF2-40B4-BE49-F238E27FC236}">
                <a16:creationId xmlns:a16="http://schemas.microsoft.com/office/drawing/2014/main" id="{63CB90FD-756B-454B-8A09-726D7661FD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1418" y="27088804"/>
            <a:ext cx="3860860" cy="3952113"/>
          </a:xfrm>
          <a:prstGeom prst="rect">
            <a:avLst/>
          </a:prstGeom>
        </xdr:spPr>
      </xdr:pic>
      <xdr:sp macro="" textlink="">
        <xdr:nvSpPr>
          <xdr:cNvPr id="91" name="ZoneTexte 90">
            <a:extLst>
              <a:ext uri="{FF2B5EF4-FFF2-40B4-BE49-F238E27FC236}">
                <a16:creationId xmlns:a16="http://schemas.microsoft.com/office/drawing/2014/main" id="{2949829B-6ECD-4081-B9D2-005AA007D0BC}"/>
              </a:ext>
            </a:extLst>
          </xdr:cNvPr>
          <xdr:cNvSpPr txBox="1"/>
        </xdr:nvSpPr>
        <xdr:spPr>
          <a:xfrm>
            <a:off x="2190750" y="27569583"/>
            <a:ext cx="701653" cy="25243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UCS58</a:t>
            </a:r>
          </a:p>
        </xdr:txBody>
      </xdr:sp>
    </xdr:grpSp>
    <xdr:clientData/>
  </xdr:twoCellAnchor>
  <xdr:twoCellAnchor>
    <xdr:from>
      <xdr:col>5</xdr:col>
      <xdr:colOff>740099</xdr:colOff>
      <xdr:row>191</xdr:row>
      <xdr:rowOff>16213</xdr:rowOff>
    </xdr:from>
    <xdr:to>
      <xdr:col>9</xdr:col>
      <xdr:colOff>296951</xdr:colOff>
      <xdr:row>212</xdr:row>
      <xdr:rowOff>16214</xdr:rowOff>
    </xdr:to>
    <xdr:grpSp>
      <xdr:nvGrpSpPr>
        <xdr:cNvPr id="121" name="Groupe 120">
          <a:extLst>
            <a:ext uri="{FF2B5EF4-FFF2-40B4-BE49-F238E27FC236}">
              <a16:creationId xmlns:a16="http://schemas.microsoft.com/office/drawing/2014/main" id="{6483883F-B908-4937-AAFE-0F1258E6BA4F}"/>
            </a:ext>
          </a:extLst>
        </xdr:cNvPr>
        <xdr:cNvGrpSpPr/>
      </xdr:nvGrpSpPr>
      <xdr:grpSpPr>
        <a:xfrm>
          <a:off x="4696637" y="33602828"/>
          <a:ext cx="2722083" cy="3692771"/>
          <a:chOff x="4713385" y="35362127"/>
          <a:chExt cx="2735480" cy="3886201"/>
        </a:xfrm>
      </xdr:grpSpPr>
      <xdr:pic>
        <xdr:nvPicPr>
          <xdr:cNvPr id="55" name="Image 54">
            <a:extLst>
              <a:ext uri="{FF2B5EF4-FFF2-40B4-BE49-F238E27FC236}">
                <a16:creationId xmlns:a16="http://schemas.microsoft.com/office/drawing/2014/main" id="{1ABDA360-7936-4FD4-A179-9256438133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13385" y="35362127"/>
            <a:ext cx="2735480" cy="3886201"/>
          </a:xfrm>
          <a:prstGeom prst="rect">
            <a:avLst/>
          </a:prstGeom>
        </xdr:spPr>
      </xdr:pic>
      <xdr:sp macro="" textlink="">
        <xdr:nvSpPr>
          <xdr:cNvPr id="100" name="ZoneTexte 99">
            <a:extLst>
              <a:ext uri="{FF2B5EF4-FFF2-40B4-BE49-F238E27FC236}">
                <a16:creationId xmlns:a16="http://schemas.microsoft.com/office/drawing/2014/main" id="{99FA3CAF-486F-4741-8DB8-296D69C4D0DD}"/>
              </a:ext>
            </a:extLst>
          </xdr:cNvPr>
          <xdr:cNvSpPr txBox="1"/>
        </xdr:nvSpPr>
        <xdr:spPr>
          <a:xfrm>
            <a:off x="5077504" y="36996605"/>
            <a:ext cx="702560" cy="262719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BCB90</a:t>
            </a:r>
          </a:p>
        </xdr:txBody>
      </xdr:sp>
    </xdr:grpSp>
    <xdr:clientData/>
  </xdr:twoCellAnchor>
  <xdr:twoCellAnchor>
    <xdr:from>
      <xdr:col>0</xdr:col>
      <xdr:colOff>269988</xdr:colOff>
      <xdr:row>191</xdr:row>
      <xdr:rowOff>86018</xdr:rowOff>
    </xdr:from>
    <xdr:to>
      <xdr:col>5</xdr:col>
      <xdr:colOff>614289</xdr:colOff>
      <xdr:row>210</xdr:row>
      <xdr:rowOff>92301</xdr:rowOff>
    </xdr:to>
    <xdr:grpSp>
      <xdr:nvGrpSpPr>
        <xdr:cNvPr id="122" name="Groupe 121">
          <a:extLst>
            <a:ext uri="{FF2B5EF4-FFF2-40B4-BE49-F238E27FC236}">
              <a16:creationId xmlns:a16="http://schemas.microsoft.com/office/drawing/2014/main" id="{98A01FAF-A5EA-466B-AA22-F4441EACF02B}"/>
            </a:ext>
          </a:extLst>
        </xdr:cNvPr>
        <xdr:cNvGrpSpPr/>
      </xdr:nvGrpSpPr>
      <xdr:grpSpPr>
        <a:xfrm>
          <a:off x="269988" y="33672633"/>
          <a:ext cx="4300839" cy="3347360"/>
          <a:chOff x="269988" y="35431932"/>
          <a:chExt cx="4317587" cy="3522369"/>
        </a:xfrm>
      </xdr:grpSpPr>
      <xdr:pic>
        <xdr:nvPicPr>
          <xdr:cNvPr id="59" name="Image 58">
            <a:extLst>
              <a:ext uri="{FF2B5EF4-FFF2-40B4-BE49-F238E27FC236}">
                <a16:creationId xmlns:a16="http://schemas.microsoft.com/office/drawing/2014/main" id="{F02FFCB8-5879-4134-A206-6154262F3C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9988" y="35431932"/>
            <a:ext cx="4317587" cy="3522369"/>
          </a:xfrm>
          <a:prstGeom prst="rect">
            <a:avLst/>
          </a:prstGeom>
        </xdr:spPr>
      </xdr:pic>
      <xdr:sp macro="" textlink="">
        <xdr:nvSpPr>
          <xdr:cNvPr id="99" name="ZoneTexte 98">
            <a:extLst>
              <a:ext uri="{FF2B5EF4-FFF2-40B4-BE49-F238E27FC236}">
                <a16:creationId xmlns:a16="http://schemas.microsoft.com/office/drawing/2014/main" id="{55DA5C29-742C-4F15-A9F1-470E5B60AA17}"/>
              </a:ext>
            </a:extLst>
          </xdr:cNvPr>
          <xdr:cNvSpPr txBox="1"/>
        </xdr:nvSpPr>
        <xdr:spPr>
          <a:xfrm>
            <a:off x="3755533" y="37145634"/>
            <a:ext cx="702560" cy="26271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ALH70</a:t>
            </a:r>
          </a:p>
        </xdr:txBody>
      </xdr:sp>
      <xdr:sp macro="" textlink="">
        <xdr:nvSpPr>
          <xdr:cNvPr id="101" name="ZoneTexte 100">
            <a:extLst>
              <a:ext uri="{FF2B5EF4-FFF2-40B4-BE49-F238E27FC236}">
                <a16:creationId xmlns:a16="http://schemas.microsoft.com/office/drawing/2014/main" id="{95CC60DE-3B1C-4C12-AA0A-590D50D5DDF8}"/>
              </a:ext>
            </a:extLst>
          </xdr:cNvPr>
          <xdr:cNvSpPr txBox="1"/>
        </xdr:nvSpPr>
        <xdr:spPr>
          <a:xfrm>
            <a:off x="3194616" y="36722602"/>
            <a:ext cx="701653" cy="25757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BLC70</a:t>
            </a:r>
          </a:p>
        </xdr:txBody>
      </xdr:sp>
      <xdr:sp macro="" textlink="">
        <xdr:nvSpPr>
          <xdr:cNvPr id="102" name="ZoneTexte 101">
            <a:extLst>
              <a:ext uri="{FF2B5EF4-FFF2-40B4-BE49-F238E27FC236}">
                <a16:creationId xmlns:a16="http://schemas.microsoft.com/office/drawing/2014/main" id="{65C863C0-4052-410B-BBC5-31CC40DFABB9}"/>
              </a:ext>
            </a:extLst>
          </xdr:cNvPr>
          <xdr:cNvSpPr txBox="1"/>
        </xdr:nvSpPr>
        <xdr:spPr>
          <a:xfrm>
            <a:off x="2039218" y="37203691"/>
            <a:ext cx="702560" cy="25757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BVVN70</a:t>
            </a:r>
          </a:p>
        </xdr:txBody>
      </xdr:sp>
      <xdr:sp macro="" textlink="">
        <xdr:nvSpPr>
          <xdr:cNvPr id="103" name="ZoneTexte 102">
            <a:extLst>
              <a:ext uri="{FF2B5EF4-FFF2-40B4-BE49-F238E27FC236}">
                <a16:creationId xmlns:a16="http://schemas.microsoft.com/office/drawing/2014/main" id="{37C1729C-F642-4435-84F2-CBB98D3ADA28}"/>
              </a:ext>
            </a:extLst>
          </xdr:cNvPr>
          <xdr:cNvSpPr txBox="1"/>
        </xdr:nvSpPr>
        <xdr:spPr>
          <a:xfrm>
            <a:off x="1700552" y="37959231"/>
            <a:ext cx="702560" cy="257578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RB70</a:t>
            </a:r>
          </a:p>
        </xdr:txBody>
      </xdr:sp>
    </xdr:grpSp>
    <xdr:clientData/>
  </xdr:twoCellAnchor>
  <xdr:twoCellAnchor>
    <xdr:from>
      <xdr:col>1</xdr:col>
      <xdr:colOff>246119</xdr:colOff>
      <xdr:row>235</xdr:row>
      <xdr:rowOff>40678</xdr:rowOff>
    </xdr:from>
    <xdr:to>
      <xdr:col>8</xdr:col>
      <xdr:colOff>261927</xdr:colOff>
      <xdr:row>260</xdr:row>
      <xdr:rowOff>153063</xdr:rowOff>
    </xdr:to>
    <xdr:grpSp>
      <xdr:nvGrpSpPr>
        <xdr:cNvPr id="120" name="Groupe 119">
          <a:extLst>
            <a:ext uri="{FF2B5EF4-FFF2-40B4-BE49-F238E27FC236}">
              <a16:creationId xmlns:a16="http://schemas.microsoft.com/office/drawing/2014/main" id="{E750A896-F077-40EA-86DC-13155EAB0EA3}"/>
            </a:ext>
          </a:extLst>
        </xdr:cNvPr>
        <xdr:cNvGrpSpPr/>
      </xdr:nvGrpSpPr>
      <xdr:grpSpPr>
        <a:xfrm>
          <a:off x="1037427" y="41364524"/>
          <a:ext cx="5554962" cy="4508539"/>
          <a:chOff x="1040776" y="43529107"/>
          <a:chExt cx="5578408" cy="4738813"/>
        </a:xfrm>
      </xdr:grpSpPr>
      <xdr:pic>
        <xdr:nvPicPr>
          <xdr:cNvPr id="61" name="Image 60">
            <a:extLst>
              <a:ext uri="{FF2B5EF4-FFF2-40B4-BE49-F238E27FC236}">
                <a16:creationId xmlns:a16="http://schemas.microsoft.com/office/drawing/2014/main" id="{B8DDF39D-C1CA-47E8-9D45-1330E7EDF6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0776" y="43529107"/>
            <a:ext cx="5578408" cy="4738813"/>
          </a:xfrm>
          <a:prstGeom prst="rect">
            <a:avLst/>
          </a:prstGeom>
        </xdr:spPr>
      </xdr:pic>
      <xdr:sp macro="" textlink="">
        <xdr:nvSpPr>
          <xdr:cNvPr id="104" name="ZoneTexte 103">
            <a:extLst>
              <a:ext uri="{FF2B5EF4-FFF2-40B4-BE49-F238E27FC236}">
                <a16:creationId xmlns:a16="http://schemas.microsoft.com/office/drawing/2014/main" id="{3104BC92-4E1A-4B95-A41C-F74AA3C7CDCE}"/>
              </a:ext>
            </a:extLst>
          </xdr:cNvPr>
          <xdr:cNvSpPr txBox="1"/>
        </xdr:nvSpPr>
        <xdr:spPr>
          <a:xfrm>
            <a:off x="4431748" y="46100015"/>
            <a:ext cx="702560" cy="25757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TBC71</a:t>
            </a:r>
          </a:p>
        </xdr:txBody>
      </xdr:sp>
      <xdr:sp macro="" textlink="">
        <xdr:nvSpPr>
          <xdr:cNvPr id="105" name="ZoneTexte 104">
            <a:extLst>
              <a:ext uri="{FF2B5EF4-FFF2-40B4-BE49-F238E27FC236}">
                <a16:creationId xmlns:a16="http://schemas.microsoft.com/office/drawing/2014/main" id="{0A59460A-F5F0-4AAE-83BA-2510020AF875}"/>
              </a:ext>
            </a:extLst>
          </xdr:cNvPr>
          <xdr:cNvSpPr txBox="1"/>
        </xdr:nvSpPr>
        <xdr:spPr>
          <a:xfrm>
            <a:off x="1267935" y="45982690"/>
            <a:ext cx="702560" cy="257578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CBBL71</a:t>
            </a:r>
          </a:p>
        </xdr:txBody>
      </xdr:sp>
      <xdr:sp macro="" textlink="">
        <xdr:nvSpPr>
          <xdr:cNvPr id="106" name="ZoneTexte 105">
            <a:extLst>
              <a:ext uri="{FF2B5EF4-FFF2-40B4-BE49-F238E27FC236}">
                <a16:creationId xmlns:a16="http://schemas.microsoft.com/office/drawing/2014/main" id="{E018C01E-6F6E-4503-B9B1-11803CB5BA91}"/>
              </a:ext>
            </a:extLst>
          </xdr:cNvPr>
          <xdr:cNvSpPr txBox="1"/>
        </xdr:nvSpPr>
        <xdr:spPr>
          <a:xfrm>
            <a:off x="2872066" y="47816329"/>
            <a:ext cx="702561" cy="25757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BBC71</a:t>
            </a:r>
          </a:p>
        </xdr:txBody>
      </xdr:sp>
      <xdr:sp macro="" textlink="">
        <xdr:nvSpPr>
          <xdr:cNvPr id="107" name="ZoneTexte 106">
            <a:extLst>
              <a:ext uri="{FF2B5EF4-FFF2-40B4-BE49-F238E27FC236}">
                <a16:creationId xmlns:a16="http://schemas.microsoft.com/office/drawing/2014/main" id="{07156A6D-61A3-4BF9-8E2A-48D555459B6A}"/>
              </a:ext>
            </a:extLst>
          </xdr:cNvPr>
          <xdr:cNvSpPr txBox="1"/>
        </xdr:nvSpPr>
        <xdr:spPr>
          <a:xfrm>
            <a:off x="2855133" y="44008445"/>
            <a:ext cx="702561" cy="262718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BEC71</a:t>
            </a:r>
          </a:p>
        </xdr:txBody>
      </xdr:sp>
      <xdr:sp macro="" textlink="">
        <xdr:nvSpPr>
          <xdr:cNvPr id="108" name="ZoneTexte 107">
            <a:extLst>
              <a:ext uri="{FF2B5EF4-FFF2-40B4-BE49-F238E27FC236}">
                <a16:creationId xmlns:a16="http://schemas.microsoft.com/office/drawing/2014/main" id="{710B7110-6149-4DDA-8851-EC628BD5D096}"/>
              </a:ext>
            </a:extLst>
          </xdr:cNvPr>
          <xdr:cNvSpPr txBox="1"/>
        </xdr:nvSpPr>
        <xdr:spPr>
          <a:xfrm>
            <a:off x="4184098" y="44821549"/>
            <a:ext cx="702560" cy="25757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BSCM71</a:t>
            </a:r>
          </a:p>
        </xdr:txBody>
      </xdr:sp>
      <xdr:sp macro="" textlink="">
        <xdr:nvSpPr>
          <xdr:cNvPr id="109" name="ZoneTexte 108">
            <a:extLst>
              <a:ext uri="{FF2B5EF4-FFF2-40B4-BE49-F238E27FC236}">
                <a16:creationId xmlns:a16="http://schemas.microsoft.com/office/drawing/2014/main" id="{659507DC-C918-4D7E-B048-97DE8B21E5C7}"/>
              </a:ext>
            </a:extLst>
          </xdr:cNvPr>
          <xdr:cNvSpPr txBox="1"/>
        </xdr:nvSpPr>
        <xdr:spPr>
          <a:xfrm>
            <a:off x="3085849" y="44899865"/>
            <a:ext cx="702561" cy="26271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BCB71</a:t>
            </a:r>
          </a:p>
        </xdr:txBody>
      </xdr:sp>
      <xdr:sp macro="" textlink="">
        <xdr:nvSpPr>
          <xdr:cNvPr id="110" name="ZoneTexte 109">
            <a:extLst>
              <a:ext uri="{FF2B5EF4-FFF2-40B4-BE49-F238E27FC236}">
                <a16:creationId xmlns:a16="http://schemas.microsoft.com/office/drawing/2014/main" id="{2BF76D7F-9958-4C23-AA1A-1CC1A7BB4B67}"/>
              </a:ext>
            </a:extLst>
          </xdr:cNvPr>
          <xdr:cNvSpPr txBox="1"/>
        </xdr:nvSpPr>
        <xdr:spPr>
          <a:xfrm>
            <a:off x="4126947" y="46805469"/>
            <a:ext cx="702560" cy="262718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BM71</a:t>
            </a:r>
          </a:p>
        </xdr:txBody>
      </xdr:sp>
      <xdr:sp macro="" textlink="">
        <xdr:nvSpPr>
          <xdr:cNvPr id="111" name="ZoneTexte 110">
            <a:extLst>
              <a:ext uri="{FF2B5EF4-FFF2-40B4-BE49-F238E27FC236}">
                <a16:creationId xmlns:a16="http://schemas.microsoft.com/office/drawing/2014/main" id="{CD49486E-30BE-4881-BEA4-ED0554C046FB}"/>
              </a:ext>
            </a:extLst>
          </xdr:cNvPr>
          <xdr:cNvSpPr txBox="1"/>
        </xdr:nvSpPr>
        <xdr:spPr>
          <a:xfrm>
            <a:off x="4179864" y="45097622"/>
            <a:ext cx="702560" cy="262718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CSBC71</a:t>
            </a:r>
          </a:p>
        </xdr:txBody>
      </xdr:sp>
    </xdr:grpSp>
    <xdr:clientData/>
  </xdr:twoCellAnchor>
  <xdr:twoCellAnchor>
    <xdr:from>
      <xdr:col>1</xdr:col>
      <xdr:colOff>583659</xdr:colOff>
      <xdr:row>275</xdr:row>
      <xdr:rowOff>116936</xdr:rowOff>
    </xdr:from>
    <xdr:to>
      <xdr:col>7</xdr:col>
      <xdr:colOff>498061</xdr:colOff>
      <xdr:row>303</xdr:row>
      <xdr:rowOff>129702</xdr:rowOff>
    </xdr:to>
    <xdr:grpSp>
      <xdr:nvGrpSpPr>
        <xdr:cNvPr id="119" name="Groupe 118">
          <a:extLst>
            <a:ext uri="{FF2B5EF4-FFF2-40B4-BE49-F238E27FC236}">
              <a16:creationId xmlns:a16="http://schemas.microsoft.com/office/drawing/2014/main" id="{F67ED043-FE69-4371-9589-C9C3ED7C5A2D}"/>
            </a:ext>
          </a:extLst>
        </xdr:cNvPr>
        <xdr:cNvGrpSpPr/>
      </xdr:nvGrpSpPr>
      <xdr:grpSpPr>
        <a:xfrm>
          <a:off x="1374967" y="48474628"/>
          <a:ext cx="4662248" cy="4936459"/>
          <a:chOff x="1378316" y="51007650"/>
          <a:chExt cx="4682345" cy="5194366"/>
        </a:xfrm>
      </xdr:grpSpPr>
      <xdr:pic>
        <xdr:nvPicPr>
          <xdr:cNvPr id="63" name="Image 62">
            <a:extLst>
              <a:ext uri="{FF2B5EF4-FFF2-40B4-BE49-F238E27FC236}">
                <a16:creationId xmlns:a16="http://schemas.microsoft.com/office/drawing/2014/main" id="{7C124C33-FD8E-45E9-80D5-7311F74AF8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8316" y="51007650"/>
            <a:ext cx="4682345" cy="5194366"/>
          </a:xfrm>
          <a:prstGeom prst="rect">
            <a:avLst/>
          </a:prstGeom>
        </xdr:spPr>
      </xdr:pic>
      <xdr:sp macro="" textlink="">
        <xdr:nvSpPr>
          <xdr:cNvPr id="112" name="ZoneTexte 111">
            <a:extLst>
              <a:ext uri="{FF2B5EF4-FFF2-40B4-BE49-F238E27FC236}">
                <a16:creationId xmlns:a16="http://schemas.microsoft.com/office/drawing/2014/main" id="{2E959648-DB8C-4525-9849-EA4379676CD8}"/>
              </a:ext>
            </a:extLst>
          </xdr:cNvPr>
          <xdr:cNvSpPr txBox="1"/>
        </xdr:nvSpPr>
        <xdr:spPr>
          <a:xfrm>
            <a:off x="4396620" y="55274029"/>
            <a:ext cx="702560" cy="262718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ABBA89</a:t>
            </a:r>
          </a:p>
        </xdr:txBody>
      </xdr:sp>
      <xdr:sp macro="" textlink="">
        <xdr:nvSpPr>
          <xdr:cNvPr id="113" name="ZoneTexte 112">
            <a:extLst>
              <a:ext uri="{FF2B5EF4-FFF2-40B4-BE49-F238E27FC236}">
                <a16:creationId xmlns:a16="http://schemas.microsoft.com/office/drawing/2014/main" id="{F27D85D6-9EE3-440C-BC44-2CBA0C9BBA02}"/>
              </a:ext>
            </a:extLst>
          </xdr:cNvPr>
          <xdr:cNvSpPr txBox="1"/>
        </xdr:nvSpPr>
        <xdr:spPr>
          <a:xfrm>
            <a:off x="2120732" y="51684830"/>
            <a:ext cx="702560" cy="25757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SOBC89</a:t>
            </a:r>
          </a:p>
        </xdr:txBody>
      </xdr:sp>
      <xdr:sp macro="" textlink="">
        <xdr:nvSpPr>
          <xdr:cNvPr id="114" name="ZoneTexte 113">
            <a:extLst>
              <a:ext uri="{FF2B5EF4-FFF2-40B4-BE49-F238E27FC236}">
                <a16:creationId xmlns:a16="http://schemas.microsoft.com/office/drawing/2014/main" id="{32B5CB33-9F48-423A-8419-57608AF442B5}"/>
              </a:ext>
            </a:extLst>
          </xdr:cNvPr>
          <xdr:cNvSpPr txBox="1"/>
        </xdr:nvSpPr>
        <xdr:spPr>
          <a:xfrm>
            <a:off x="3333281" y="53735274"/>
            <a:ext cx="702560" cy="257578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SA89</a:t>
            </a:r>
          </a:p>
        </xdr:txBody>
      </xdr:sp>
      <xdr:sp macro="" textlink="">
        <xdr:nvSpPr>
          <xdr:cNvPr id="115" name="ZoneTexte 114">
            <a:extLst>
              <a:ext uri="{FF2B5EF4-FFF2-40B4-BE49-F238E27FC236}">
                <a16:creationId xmlns:a16="http://schemas.microsoft.com/office/drawing/2014/main" id="{708D57C8-7228-4039-BE36-E59773FA8AB8}"/>
              </a:ext>
            </a:extLst>
          </xdr:cNvPr>
          <xdr:cNvSpPr txBox="1"/>
        </xdr:nvSpPr>
        <xdr:spPr>
          <a:xfrm>
            <a:off x="4799828" y="54231180"/>
            <a:ext cx="701653" cy="25757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CBNA89</a:t>
            </a:r>
          </a:p>
        </xdr:txBody>
      </xdr:sp>
      <xdr:sp macro="" textlink="">
        <xdr:nvSpPr>
          <xdr:cNvPr id="116" name="ZoneTexte 115">
            <a:extLst>
              <a:ext uri="{FF2B5EF4-FFF2-40B4-BE49-F238E27FC236}">
                <a16:creationId xmlns:a16="http://schemas.microsoft.com/office/drawing/2014/main" id="{CD5DBABD-B5BB-4B7E-A666-22F263310D16}"/>
              </a:ext>
            </a:extLst>
          </xdr:cNvPr>
          <xdr:cNvSpPr txBox="1"/>
        </xdr:nvSpPr>
        <xdr:spPr>
          <a:xfrm>
            <a:off x="2260432" y="52326783"/>
            <a:ext cx="702560" cy="262719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BCV89</a:t>
            </a:r>
          </a:p>
        </xdr:txBody>
      </xdr:sp>
      <xdr:sp macro="" textlink="">
        <xdr:nvSpPr>
          <xdr:cNvPr id="117" name="ZoneTexte 116">
            <a:extLst>
              <a:ext uri="{FF2B5EF4-FFF2-40B4-BE49-F238E27FC236}">
                <a16:creationId xmlns:a16="http://schemas.microsoft.com/office/drawing/2014/main" id="{3BC6B0A0-BF3F-4681-A8E0-6EE803450ADF}"/>
              </a:ext>
            </a:extLst>
          </xdr:cNvPr>
          <xdr:cNvSpPr txBox="1"/>
        </xdr:nvSpPr>
        <xdr:spPr>
          <a:xfrm>
            <a:off x="4638054" y="53288054"/>
            <a:ext cx="702560" cy="262717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AST89</a:t>
            </a:r>
          </a:p>
        </xdr:txBody>
      </xdr:sp>
      <xdr:sp macro="" textlink="">
        <xdr:nvSpPr>
          <xdr:cNvPr id="118" name="ZoneTexte 117">
            <a:extLst>
              <a:ext uri="{FF2B5EF4-FFF2-40B4-BE49-F238E27FC236}">
                <a16:creationId xmlns:a16="http://schemas.microsoft.com/office/drawing/2014/main" id="{725AE2CD-A972-4973-8AB7-8CE1AB6DBAF9}"/>
              </a:ext>
            </a:extLst>
          </xdr:cNvPr>
          <xdr:cNvSpPr txBox="1"/>
        </xdr:nvSpPr>
        <xdr:spPr>
          <a:xfrm>
            <a:off x="2788389" y="52911589"/>
            <a:ext cx="702561" cy="262718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ysClr val="window" lastClr="FFFFFF">
                <a:shade val="50000"/>
              </a:sysClr>
            </a:solidFill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USJ89</a:t>
            </a:r>
          </a:p>
        </xdr:txBody>
      </xdr:sp>
    </xdr:grpSp>
    <xdr:clientData/>
  </xdr:twoCellAnchor>
  <xdr:twoCellAnchor>
    <xdr:from>
      <xdr:col>29</xdr:col>
      <xdr:colOff>14654</xdr:colOff>
      <xdr:row>5</xdr:row>
      <xdr:rowOff>0</xdr:rowOff>
    </xdr:from>
    <xdr:to>
      <xdr:col>37</xdr:col>
      <xdr:colOff>60475</xdr:colOff>
      <xdr:row>27</xdr:row>
      <xdr:rowOff>161193</xdr:rowOff>
    </xdr:to>
    <xdr:graphicFrame macro="">
      <xdr:nvGraphicFramePr>
        <xdr:cNvPr id="97" name="Graphique 96">
          <a:extLst>
            <a:ext uri="{FF2B5EF4-FFF2-40B4-BE49-F238E27FC236}">
              <a16:creationId xmlns:a16="http://schemas.microsoft.com/office/drawing/2014/main" id="{AC9448EB-11B2-4983-96AE-CF3B938F4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20</xdr:col>
      <xdr:colOff>1</xdr:colOff>
      <xdr:row>5</xdr:row>
      <xdr:rowOff>0</xdr:rowOff>
    </xdr:from>
    <xdr:to>
      <xdr:col>27</xdr:col>
      <xdr:colOff>776655</xdr:colOff>
      <xdr:row>27</xdr:row>
      <xdr:rowOff>161192</xdr:rowOff>
    </xdr:to>
    <xdr:graphicFrame macro="">
      <xdr:nvGraphicFramePr>
        <xdr:cNvPr id="98" name="Graphique 97">
          <a:extLst>
            <a:ext uri="{FF2B5EF4-FFF2-40B4-BE49-F238E27FC236}">
              <a16:creationId xmlns:a16="http://schemas.microsoft.com/office/drawing/2014/main" id="{1DF650BC-E2DB-4143-825D-A2B8B3B70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784408</xdr:colOff>
      <xdr:row>8</xdr:row>
      <xdr:rowOff>1</xdr:rowOff>
    </xdr:from>
    <xdr:to>
      <xdr:col>5</xdr:col>
      <xdr:colOff>424997</xdr:colOff>
      <xdr:row>38</xdr:row>
      <xdr:rowOff>21178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FE0AAB94-F094-41A1-95CB-4D6485988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791880</xdr:colOff>
      <xdr:row>8</xdr:row>
      <xdr:rowOff>4123</xdr:rowOff>
    </xdr:from>
    <xdr:to>
      <xdr:col>10</xdr:col>
      <xdr:colOff>432469</xdr:colOff>
      <xdr:row>38</xdr:row>
      <xdr:rowOff>25300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DA8F9DBE-904E-4163-ADC1-39BFAC485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784410</xdr:colOff>
      <xdr:row>39</xdr:row>
      <xdr:rowOff>14941</xdr:rowOff>
    </xdr:from>
    <xdr:to>
      <xdr:col>5</xdr:col>
      <xdr:colOff>424998</xdr:colOff>
      <xdr:row>69</xdr:row>
      <xdr:rowOff>36118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7346FD9A-A8FB-40A6-8D14-4221C0ACC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784923</xdr:colOff>
      <xdr:row>39</xdr:row>
      <xdr:rowOff>14940</xdr:rowOff>
    </xdr:from>
    <xdr:to>
      <xdr:col>10</xdr:col>
      <xdr:colOff>425512</xdr:colOff>
      <xdr:row>69</xdr:row>
      <xdr:rowOff>36117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DDD85553-4116-4141-8246-75FDF64B0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777452</xdr:colOff>
      <xdr:row>70</xdr:row>
      <xdr:rowOff>14941</xdr:rowOff>
    </xdr:from>
    <xdr:to>
      <xdr:col>5</xdr:col>
      <xdr:colOff>418041</xdr:colOff>
      <xdr:row>100</xdr:row>
      <xdr:rowOff>36117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286239C7-C067-44C1-8E31-4BC27888C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7984</xdr:colOff>
      <xdr:row>70</xdr:row>
      <xdr:rowOff>29883</xdr:rowOff>
    </xdr:from>
    <xdr:to>
      <xdr:col>10</xdr:col>
      <xdr:colOff>440455</xdr:colOff>
      <xdr:row>100</xdr:row>
      <xdr:rowOff>51059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38F0BC1B-7685-49BC-A623-D8DB4A38A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761999</xdr:colOff>
      <xdr:row>5</xdr:row>
      <xdr:rowOff>180111</xdr:rowOff>
    </xdr:from>
    <xdr:to>
      <xdr:col>12</xdr:col>
      <xdr:colOff>55419</xdr:colOff>
      <xdr:row>23</xdr:row>
      <xdr:rowOff>55419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9300E98-9521-447A-B8C8-06D34F15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775855</xdr:colOff>
      <xdr:row>5</xdr:row>
      <xdr:rowOff>193963</xdr:rowOff>
    </xdr:from>
    <xdr:to>
      <xdr:col>16</xdr:col>
      <xdr:colOff>762001</xdr:colOff>
      <xdr:row>23</xdr:row>
      <xdr:rowOff>41562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3B261186-BACB-406B-891C-D1A7FB58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27709</xdr:colOff>
      <xdr:row>5</xdr:row>
      <xdr:rowOff>180108</xdr:rowOff>
    </xdr:from>
    <xdr:to>
      <xdr:col>22</xdr:col>
      <xdr:colOff>706583</xdr:colOff>
      <xdr:row>23</xdr:row>
      <xdr:rowOff>27709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7071D88-A2B7-41E4-8315-2A0F152D2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678874</xdr:colOff>
      <xdr:row>5</xdr:row>
      <xdr:rowOff>180109</xdr:rowOff>
    </xdr:from>
    <xdr:to>
      <xdr:col>28</xdr:col>
      <xdr:colOff>540328</xdr:colOff>
      <xdr:row>23</xdr:row>
      <xdr:rowOff>55418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A3B5DCAE-7501-48CA-AF5D-5246E02B9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41564</xdr:colOff>
      <xdr:row>5</xdr:row>
      <xdr:rowOff>180108</xdr:rowOff>
    </xdr:from>
    <xdr:to>
      <xdr:col>34</xdr:col>
      <xdr:colOff>623455</xdr:colOff>
      <xdr:row>23</xdr:row>
      <xdr:rowOff>124691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C8DBD639-5A77-4F90-AC46-3A95CFF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609600</xdr:colOff>
      <xdr:row>6</xdr:row>
      <xdr:rowOff>13853</xdr:rowOff>
    </xdr:from>
    <xdr:to>
      <xdr:col>40</xdr:col>
      <xdr:colOff>526472</xdr:colOff>
      <xdr:row>23</xdr:row>
      <xdr:rowOff>83126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F8E86B6B-15D0-461E-86A8-2525B1A9B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38</xdr:row>
      <xdr:rowOff>3</xdr:rowOff>
    </xdr:from>
    <xdr:to>
      <xdr:col>12</xdr:col>
      <xdr:colOff>83129</xdr:colOff>
      <xdr:row>55</xdr:row>
      <xdr:rowOff>55421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413846F9-5115-45BA-9E72-27F572E12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13856</xdr:colOff>
      <xdr:row>38</xdr:row>
      <xdr:rowOff>13855</xdr:rowOff>
    </xdr:from>
    <xdr:to>
      <xdr:col>17</xdr:col>
      <xdr:colOff>1</xdr:colOff>
      <xdr:row>55</xdr:row>
      <xdr:rowOff>41564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305EEF30-8CDD-466B-8DEF-50878ACF1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55419</xdr:colOff>
      <xdr:row>38</xdr:row>
      <xdr:rowOff>0</xdr:rowOff>
    </xdr:from>
    <xdr:to>
      <xdr:col>22</xdr:col>
      <xdr:colOff>734293</xdr:colOff>
      <xdr:row>55</xdr:row>
      <xdr:rowOff>27711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27EB0188-12EE-40E4-AD4F-EDC4963A0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706584</xdr:colOff>
      <xdr:row>38</xdr:row>
      <xdr:rowOff>1</xdr:rowOff>
    </xdr:from>
    <xdr:to>
      <xdr:col>28</xdr:col>
      <xdr:colOff>568038</xdr:colOff>
      <xdr:row>55</xdr:row>
      <xdr:rowOff>55420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7707ED6C-AF45-45A6-AA6E-095BBDF4D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69274</xdr:colOff>
      <xdr:row>38</xdr:row>
      <xdr:rowOff>0</xdr:rowOff>
    </xdr:from>
    <xdr:to>
      <xdr:col>34</xdr:col>
      <xdr:colOff>651165</xdr:colOff>
      <xdr:row>55</xdr:row>
      <xdr:rowOff>124693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49E20A38-DCE5-41B4-8D17-09D062729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637310</xdr:colOff>
      <xdr:row>38</xdr:row>
      <xdr:rowOff>27709</xdr:rowOff>
    </xdr:from>
    <xdr:to>
      <xdr:col>40</xdr:col>
      <xdr:colOff>554182</xdr:colOff>
      <xdr:row>55</xdr:row>
      <xdr:rowOff>83128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99761D9A-A3A8-4B35-BAD5-B86FCAD83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65</xdr:row>
      <xdr:rowOff>3</xdr:rowOff>
    </xdr:from>
    <xdr:to>
      <xdr:col>12</xdr:col>
      <xdr:colOff>83129</xdr:colOff>
      <xdr:row>82</xdr:row>
      <xdr:rowOff>55421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A4FBD827-6AF2-4C6C-95A0-87A5F0F24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13856</xdr:colOff>
      <xdr:row>65</xdr:row>
      <xdr:rowOff>13855</xdr:rowOff>
    </xdr:from>
    <xdr:to>
      <xdr:col>17</xdr:col>
      <xdr:colOff>1</xdr:colOff>
      <xdr:row>82</xdr:row>
      <xdr:rowOff>41564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B40F3F53-426E-4B6F-8EB0-7B5EBB70E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55419</xdr:colOff>
      <xdr:row>65</xdr:row>
      <xdr:rowOff>0</xdr:rowOff>
    </xdr:from>
    <xdr:to>
      <xdr:col>22</xdr:col>
      <xdr:colOff>734293</xdr:colOff>
      <xdr:row>82</xdr:row>
      <xdr:rowOff>27711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753151F-7578-4F43-86A8-F2B440605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706584</xdr:colOff>
      <xdr:row>65</xdr:row>
      <xdr:rowOff>1</xdr:rowOff>
    </xdr:from>
    <xdr:to>
      <xdr:col>28</xdr:col>
      <xdr:colOff>568038</xdr:colOff>
      <xdr:row>82</xdr:row>
      <xdr:rowOff>55420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B4F3A5D7-A691-42D5-8888-43CD4D9DC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69274</xdr:colOff>
      <xdr:row>65</xdr:row>
      <xdr:rowOff>0</xdr:rowOff>
    </xdr:from>
    <xdr:to>
      <xdr:col>34</xdr:col>
      <xdr:colOff>651165</xdr:colOff>
      <xdr:row>82</xdr:row>
      <xdr:rowOff>124693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195A06D9-6576-4165-82DB-2BF7AB950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637310</xdr:colOff>
      <xdr:row>65</xdr:row>
      <xdr:rowOff>27709</xdr:rowOff>
    </xdr:from>
    <xdr:to>
      <xdr:col>40</xdr:col>
      <xdr:colOff>554182</xdr:colOff>
      <xdr:row>82</xdr:row>
      <xdr:rowOff>83128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7EF924BD-B538-438B-8CC7-C7CB71C82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95</xdr:row>
      <xdr:rowOff>3</xdr:rowOff>
    </xdr:from>
    <xdr:to>
      <xdr:col>12</xdr:col>
      <xdr:colOff>83129</xdr:colOff>
      <xdr:row>112</xdr:row>
      <xdr:rowOff>55421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FC147FFF-D925-430A-B125-11A343C5F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13856</xdr:colOff>
      <xdr:row>95</xdr:row>
      <xdr:rowOff>13855</xdr:rowOff>
    </xdr:from>
    <xdr:to>
      <xdr:col>17</xdr:col>
      <xdr:colOff>1</xdr:colOff>
      <xdr:row>112</xdr:row>
      <xdr:rowOff>41564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C0687402-732E-4CAE-A6B1-E78BEE7BF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55419</xdr:colOff>
      <xdr:row>95</xdr:row>
      <xdr:rowOff>0</xdr:rowOff>
    </xdr:from>
    <xdr:to>
      <xdr:col>22</xdr:col>
      <xdr:colOff>734293</xdr:colOff>
      <xdr:row>112</xdr:row>
      <xdr:rowOff>27711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2F42FCD1-6744-4DF2-9656-BC8C25243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706584</xdr:colOff>
      <xdr:row>95</xdr:row>
      <xdr:rowOff>1</xdr:rowOff>
    </xdr:from>
    <xdr:to>
      <xdr:col>28</xdr:col>
      <xdr:colOff>568038</xdr:colOff>
      <xdr:row>112</xdr:row>
      <xdr:rowOff>55420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920A9E59-A59D-4303-B874-D3ECA9CD8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30</xdr:col>
      <xdr:colOff>69274</xdr:colOff>
      <xdr:row>95</xdr:row>
      <xdr:rowOff>0</xdr:rowOff>
    </xdr:from>
    <xdr:to>
      <xdr:col>34</xdr:col>
      <xdr:colOff>651165</xdr:colOff>
      <xdr:row>112</xdr:row>
      <xdr:rowOff>124693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BBEDC5C8-D3B2-4437-97BD-E68323A79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35</xdr:col>
      <xdr:colOff>637310</xdr:colOff>
      <xdr:row>95</xdr:row>
      <xdr:rowOff>27709</xdr:rowOff>
    </xdr:from>
    <xdr:to>
      <xdr:col>40</xdr:col>
      <xdr:colOff>554182</xdr:colOff>
      <xdr:row>112</xdr:row>
      <xdr:rowOff>83128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63C1099-9940-4801-9FB5-E28D00783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125</xdr:row>
      <xdr:rowOff>3</xdr:rowOff>
    </xdr:from>
    <xdr:to>
      <xdr:col>12</xdr:col>
      <xdr:colOff>83129</xdr:colOff>
      <xdr:row>142</xdr:row>
      <xdr:rowOff>55421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16E51305-41D0-4081-A582-74D556687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13856</xdr:colOff>
      <xdr:row>125</xdr:row>
      <xdr:rowOff>13855</xdr:rowOff>
    </xdr:from>
    <xdr:to>
      <xdr:col>17</xdr:col>
      <xdr:colOff>1</xdr:colOff>
      <xdr:row>142</xdr:row>
      <xdr:rowOff>41564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7F60104C-0785-4E74-A372-79D49F650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55419</xdr:colOff>
      <xdr:row>125</xdr:row>
      <xdr:rowOff>0</xdr:rowOff>
    </xdr:from>
    <xdr:to>
      <xdr:col>22</xdr:col>
      <xdr:colOff>734293</xdr:colOff>
      <xdr:row>142</xdr:row>
      <xdr:rowOff>27711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3968C07B-F4BD-4A0A-9992-5C0A79C7E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23</xdr:col>
      <xdr:colOff>706584</xdr:colOff>
      <xdr:row>125</xdr:row>
      <xdr:rowOff>1</xdr:rowOff>
    </xdr:from>
    <xdr:to>
      <xdr:col>28</xdr:col>
      <xdr:colOff>568038</xdr:colOff>
      <xdr:row>142</xdr:row>
      <xdr:rowOff>55420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3905901B-585D-4C3A-8F1D-80C536184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69274</xdr:colOff>
      <xdr:row>125</xdr:row>
      <xdr:rowOff>0</xdr:rowOff>
    </xdr:from>
    <xdr:to>
      <xdr:col>34</xdr:col>
      <xdr:colOff>651165</xdr:colOff>
      <xdr:row>142</xdr:row>
      <xdr:rowOff>124693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91C00C0E-4273-438A-83E3-13BBEA510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637310</xdr:colOff>
      <xdr:row>125</xdr:row>
      <xdr:rowOff>27709</xdr:rowOff>
    </xdr:from>
    <xdr:to>
      <xdr:col>40</xdr:col>
      <xdr:colOff>554182</xdr:colOff>
      <xdr:row>142</xdr:row>
      <xdr:rowOff>83128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3F385B76-E221-46F1-85A9-2559EAA8A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155</xdr:row>
      <xdr:rowOff>3</xdr:rowOff>
    </xdr:from>
    <xdr:to>
      <xdr:col>12</xdr:col>
      <xdr:colOff>83129</xdr:colOff>
      <xdr:row>172</xdr:row>
      <xdr:rowOff>55421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26697A19-1C91-4BA0-AB86-199C66786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13</xdr:col>
      <xdr:colOff>13856</xdr:colOff>
      <xdr:row>155</xdr:row>
      <xdr:rowOff>13855</xdr:rowOff>
    </xdr:from>
    <xdr:to>
      <xdr:col>17</xdr:col>
      <xdr:colOff>1</xdr:colOff>
      <xdr:row>172</xdr:row>
      <xdr:rowOff>41564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C91393D3-F95B-4C2D-9D8B-106EDA7FE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18</xdr:col>
      <xdr:colOff>55419</xdr:colOff>
      <xdr:row>155</xdr:row>
      <xdr:rowOff>0</xdr:rowOff>
    </xdr:from>
    <xdr:to>
      <xdr:col>22</xdr:col>
      <xdr:colOff>734293</xdr:colOff>
      <xdr:row>172</xdr:row>
      <xdr:rowOff>27711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B701E01E-4033-4752-A650-8741999ED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23</xdr:col>
      <xdr:colOff>706584</xdr:colOff>
      <xdr:row>155</xdr:row>
      <xdr:rowOff>1</xdr:rowOff>
    </xdr:from>
    <xdr:to>
      <xdr:col>28</xdr:col>
      <xdr:colOff>568038</xdr:colOff>
      <xdr:row>172</xdr:row>
      <xdr:rowOff>55420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40C5BCA4-C2CD-4914-A447-CBD6A8502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30</xdr:col>
      <xdr:colOff>69274</xdr:colOff>
      <xdr:row>155</xdr:row>
      <xdr:rowOff>0</xdr:rowOff>
    </xdr:from>
    <xdr:to>
      <xdr:col>34</xdr:col>
      <xdr:colOff>651165</xdr:colOff>
      <xdr:row>172</xdr:row>
      <xdr:rowOff>124693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20348745-1118-423D-83C4-582A3C93C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35</xdr:col>
      <xdr:colOff>637310</xdr:colOff>
      <xdr:row>155</xdr:row>
      <xdr:rowOff>27709</xdr:rowOff>
    </xdr:from>
    <xdr:to>
      <xdr:col>40</xdr:col>
      <xdr:colOff>554182</xdr:colOff>
      <xdr:row>172</xdr:row>
      <xdr:rowOff>83128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615C833B-7F7E-42E4-8E33-29417B247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</xdr:col>
      <xdr:colOff>0</xdr:colOff>
      <xdr:row>186</xdr:row>
      <xdr:rowOff>3</xdr:rowOff>
    </xdr:from>
    <xdr:to>
      <xdr:col>12</xdr:col>
      <xdr:colOff>83129</xdr:colOff>
      <xdr:row>203</xdr:row>
      <xdr:rowOff>55421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5D26BF17-0728-488A-B453-728FA2F60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13</xdr:col>
      <xdr:colOff>13856</xdr:colOff>
      <xdr:row>186</xdr:row>
      <xdr:rowOff>13855</xdr:rowOff>
    </xdr:from>
    <xdr:to>
      <xdr:col>17</xdr:col>
      <xdr:colOff>1</xdr:colOff>
      <xdr:row>203</xdr:row>
      <xdr:rowOff>41564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FBFA43F4-4309-44A1-9EDF-655EFA05A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</xdr:col>
      <xdr:colOff>55419</xdr:colOff>
      <xdr:row>186</xdr:row>
      <xdr:rowOff>0</xdr:rowOff>
    </xdr:from>
    <xdr:to>
      <xdr:col>22</xdr:col>
      <xdr:colOff>734293</xdr:colOff>
      <xdr:row>203</xdr:row>
      <xdr:rowOff>27711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BDE5A4EC-F8FC-43FD-9EF4-ECD4BE020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23</xdr:col>
      <xdr:colOff>720439</xdr:colOff>
      <xdr:row>186</xdr:row>
      <xdr:rowOff>13855</xdr:rowOff>
    </xdr:from>
    <xdr:to>
      <xdr:col>28</xdr:col>
      <xdr:colOff>581893</xdr:colOff>
      <xdr:row>203</xdr:row>
      <xdr:rowOff>69274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1E98010-1D98-4639-A86C-C500B4180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30</xdr:col>
      <xdr:colOff>69274</xdr:colOff>
      <xdr:row>186</xdr:row>
      <xdr:rowOff>0</xdr:rowOff>
    </xdr:from>
    <xdr:to>
      <xdr:col>34</xdr:col>
      <xdr:colOff>651165</xdr:colOff>
      <xdr:row>203</xdr:row>
      <xdr:rowOff>124693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922FAC53-20E6-4C8B-93BC-C4AFC4351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35</xdr:col>
      <xdr:colOff>637310</xdr:colOff>
      <xdr:row>186</xdr:row>
      <xdr:rowOff>27709</xdr:rowOff>
    </xdr:from>
    <xdr:to>
      <xdr:col>40</xdr:col>
      <xdr:colOff>554182</xdr:colOff>
      <xdr:row>203</xdr:row>
      <xdr:rowOff>83128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56480461-C6BA-4490-9D77-D6B5C0489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</xdr:col>
      <xdr:colOff>0</xdr:colOff>
      <xdr:row>216</xdr:row>
      <xdr:rowOff>3</xdr:rowOff>
    </xdr:from>
    <xdr:to>
      <xdr:col>12</xdr:col>
      <xdr:colOff>83129</xdr:colOff>
      <xdr:row>233</xdr:row>
      <xdr:rowOff>55421</xdr:rowOff>
    </xdr:to>
    <xdr:graphicFrame macro="">
      <xdr:nvGraphicFramePr>
        <xdr:cNvPr id="45" name="Graphique 44">
          <a:extLst>
            <a:ext uri="{FF2B5EF4-FFF2-40B4-BE49-F238E27FC236}">
              <a16:creationId xmlns:a16="http://schemas.microsoft.com/office/drawing/2014/main" id="{0E27C862-F0B2-4E48-9B83-5A0A06552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13</xdr:col>
      <xdr:colOff>13856</xdr:colOff>
      <xdr:row>216</xdr:row>
      <xdr:rowOff>13855</xdr:rowOff>
    </xdr:from>
    <xdr:to>
      <xdr:col>17</xdr:col>
      <xdr:colOff>1</xdr:colOff>
      <xdr:row>233</xdr:row>
      <xdr:rowOff>41564</xdr:rowOff>
    </xdr:to>
    <xdr:graphicFrame macro="">
      <xdr:nvGraphicFramePr>
        <xdr:cNvPr id="46" name="Graphique 45">
          <a:extLst>
            <a:ext uri="{FF2B5EF4-FFF2-40B4-BE49-F238E27FC236}">
              <a16:creationId xmlns:a16="http://schemas.microsoft.com/office/drawing/2014/main" id="{A22E81C3-D997-4979-BAE2-26D0037B2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18</xdr:col>
      <xdr:colOff>55419</xdr:colOff>
      <xdr:row>216</xdr:row>
      <xdr:rowOff>0</xdr:rowOff>
    </xdr:from>
    <xdr:to>
      <xdr:col>22</xdr:col>
      <xdr:colOff>734293</xdr:colOff>
      <xdr:row>233</xdr:row>
      <xdr:rowOff>27711</xdr:rowOff>
    </xdr:to>
    <xdr:graphicFrame macro="">
      <xdr:nvGraphicFramePr>
        <xdr:cNvPr id="47" name="Graphique 46">
          <a:extLst>
            <a:ext uri="{FF2B5EF4-FFF2-40B4-BE49-F238E27FC236}">
              <a16:creationId xmlns:a16="http://schemas.microsoft.com/office/drawing/2014/main" id="{D52059DD-CDA6-492E-8839-6E552667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23</xdr:col>
      <xdr:colOff>706584</xdr:colOff>
      <xdr:row>216</xdr:row>
      <xdr:rowOff>1</xdr:rowOff>
    </xdr:from>
    <xdr:to>
      <xdr:col>28</xdr:col>
      <xdr:colOff>568038</xdr:colOff>
      <xdr:row>233</xdr:row>
      <xdr:rowOff>55420</xdr:rowOff>
    </xdr:to>
    <xdr:graphicFrame macro="">
      <xdr:nvGraphicFramePr>
        <xdr:cNvPr id="48" name="Graphique 47">
          <a:extLst>
            <a:ext uri="{FF2B5EF4-FFF2-40B4-BE49-F238E27FC236}">
              <a16:creationId xmlns:a16="http://schemas.microsoft.com/office/drawing/2014/main" id="{889C351F-B027-4296-9D0E-D697208E6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30</xdr:col>
      <xdr:colOff>69274</xdr:colOff>
      <xdr:row>216</xdr:row>
      <xdr:rowOff>0</xdr:rowOff>
    </xdr:from>
    <xdr:to>
      <xdr:col>34</xdr:col>
      <xdr:colOff>651165</xdr:colOff>
      <xdr:row>233</xdr:row>
      <xdr:rowOff>124693</xdr:rowOff>
    </xdr:to>
    <xdr:graphicFrame macro="">
      <xdr:nvGraphicFramePr>
        <xdr:cNvPr id="49" name="Graphique 48">
          <a:extLst>
            <a:ext uri="{FF2B5EF4-FFF2-40B4-BE49-F238E27FC236}">
              <a16:creationId xmlns:a16="http://schemas.microsoft.com/office/drawing/2014/main" id="{F554507B-B818-47EB-8843-6F241A93D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35</xdr:col>
      <xdr:colOff>637310</xdr:colOff>
      <xdr:row>216</xdr:row>
      <xdr:rowOff>27709</xdr:rowOff>
    </xdr:from>
    <xdr:to>
      <xdr:col>40</xdr:col>
      <xdr:colOff>554182</xdr:colOff>
      <xdr:row>233</xdr:row>
      <xdr:rowOff>83128</xdr:rowOff>
    </xdr:to>
    <xdr:graphicFrame macro="">
      <xdr:nvGraphicFramePr>
        <xdr:cNvPr id="50" name="Graphique 49">
          <a:extLst>
            <a:ext uri="{FF2B5EF4-FFF2-40B4-BE49-F238E27FC236}">
              <a16:creationId xmlns:a16="http://schemas.microsoft.com/office/drawing/2014/main" id="{DEAFB3D2-D711-4B65-9EAA-260D9EF7B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42</xdr:col>
      <xdr:colOff>0</xdr:colOff>
      <xdr:row>6</xdr:row>
      <xdr:rowOff>0</xdr:rowOff>
    </xdr:from>
    <xdr:to>
      <xdr:col>46</xdr:col>
      <xdr:colOff>706582</xdr:colOff>
      <xdr:row>23</xdr:row>
      <xdr:rowOff>69273</xdr:rowOff>
    </xdr:to>
    <xdr:graphicFrame macro="">
      <xdr:nvGraphicFramePr>
        <xdr:cNvPr id="51" name="Graphique 50">
          <a:extLst>
            <a:ext uri="{FF2B5EF4-FFF2-40B4-BE49-F238E27FC236}">
              <a16:creationId xmlns:a16="http://schemas.microsoft.com/office/drawing/2014/main" id="{169B35EA-FEA8-4448-BA05-544C6E11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42</xdr:col>
      <xdr:colOff>0</xdr:colOff>
      <xdr:row>38</xdr:row>
      <xdr:rowOff>0</xdr:rowOff>
    </xdr:from>
    <xdr:to>
      <xdr:col>46</xdr:col>
      <xdr:colOff>706582</xdr:colOff>
      <xdr:row>55</xdr:row>
      <xdr:rowOff>55419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45F304F9-6DC3-4349-9F61-4011BF2E6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42</xdr:col>
      <xdr:colOff>0</xdr:colOff>
      <xdr:row>65</xdr:row>
      <xdr:rowOff>0</xdr:rowOff>
    </xdr:from>
    <xdr:to>
      <xdr:col>46</xdr:col>
      <xdr:colOff>706582</xdr:colOff>
      <xdr:row>82</xdr:row>
      <xdr:rowOff>55419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5CE0CD35-4BB4-4387-8F23-452B44507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42</xdr:col>
      <xdr:colOff>0</xdr:colOff>
      <xdr:row>95</xdr:row>
      <xdr:rowOff>0</xdr:rowOff>
    </xdr:from>
    <xdr:to>
      <xdr:col>46</xdr:col>
      <xdr:colOff>706582</xdr:colOff>
      <xdr:row>112</xdr:row>
      <xdr:rowOff>55419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64FEAC40-F3C9-4883-A8AC-8BD0477C2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42</xdr:col>
      <xdr:colOff>0</xdr:colOff>
      <xdr:row>125</xdr:row>
      <xdr:rowOff>0</xdr:rowOff>
    </xdr:from>
    <xdr:to>
      <xdr:col>46</xdr:col>
      <xdr:colOff>706582</xdr:colOff>
      <xdr:row>142</xdr:row>
      <xdr:rowOff>55419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7158D6C4-2FAC-490D-A98C-5FB38774F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42</xdr:col>
      <xdr:colOff>0</xdr:colOff>
      <xdr:row>155</xdr:row>
      <xdr:rowOff>0</xdr:rowOff>
    </xdr:from>
    <xdr:to>
      <xdr:col>46</xdr:col>
      <xdr:colOff>706582</xdr:colOff>
      <xdr:row>172</xdr:row>
      <xdr:rowOff>55419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4802C115-E24B-4A4D-AE96-08F440877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42</xdr:col>
      <xdr:colOff>0</xdr:colOff>
      <xdr:row>186</xdr:row>
      <xdr:rowOff>0</xdr:rowOff>
    </xdr:from>
    <xdr:to>
      <xdr:col>46</xdr:col>
      <xdr:colOff>706582</xdr:colOff>
      <xdr:row>203</xdr:row>
      <xdr:rowOff>55419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6AA885A8-6F5F-4F32-B83F-B7B588319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42</xdr:col>
      <xdr:colOff>0</xdr:colOff>
      <xdr:row>216</xdr:row>
      <xdr:rowOff>0</xdr:rowOff>
    </xdr:from>
    <xdr:to>
      <xdr:col>46</xdr:col>
      <xdr:colOff>706582</xdr:colOff>
      <xdr:row>233</xdr:row>
      <xdr:rowOff>55419</xdr:rowOff>
    </xdr:to>
    <xdr:graphicFrame macro="">
      <xdr:nvGraphicFramePr>
        <xdr:cNvPr id="58" name="Graphique 57">
          <a:extLst>
            <a:ext uri="{FF2B5EF4-FFF2-40B4-BE49-F238E27FC236}">
              <a16:creationId xmlns:a16="http://schemas.microsoft.com/office/drawing/2014/main" id="{E9D7CB22-C642-427A-97A3-969413D9B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430161</xdr:colOff>
      <xdr:row>1</xdr:row>
      <xdr:rowOff>147483</xdr:rowOff>
    </xdr:from>
    <xdr:to>
      <xdr:col>11</xdr:col>
      <xdr:colOff>494344</xdr:colOff>
      <xdr:row>34</xdr:row>
      <xdr:rowOff>98321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BD68902-FCA9-413A-BAD0-C5137DC59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161" y="331838"/>
          <a:ext cx="8716570" cy="6034548"/>
        </a:xfrm>
        <a:prstGeom prst="rect">
          <a:avLst/>
        </a:prstGeom>
      </xdr:spPr>
    </xdr:pic>
    <xdr:clientData/>
  </xdr:twoCellAnchor>
  <xdr:twoCellAnchor editAs="oneCell">
    <xdr:from>
      <xdr:col>12</xdr:col>
      <xdr:colOff>393290</xdr:colOff>
      <xdr:row>1</xdr:row>
      <xdr:rowOff>147484</xdr:rowOff>
    </xdr:from>
    <xdr:to>
      <xdr:col>23</xdr:col>
      <xdr:colOff>587207</xdr:colOff>
      <xdr:row>35</xdr:row>
      <xdr:rowOff>3783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ACD0749-94E9-4566-9DA2-4FFF28DF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2258" y="331839"/>
          <a:ext cx="8846304" cy="61243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55dd873ef4c190b/Bureau/Service%20civique%20LBFCBad/Evolution%20EFB/Copie%20de%20POPULATION%20JEUNES_Cartographie_MaximeLAURENT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55dd873ef4c190b/Bureau/Service%20civique%20LBFCBad/Evolution%20EFB/Statistiqu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fbad_ws_joueur (1)"/>
      <sheetName val="EFB_Evolution"/>
      <sheetName val="Cat.Jeunes_Evolution"/>
      <sheetName val="Graph_Evolution_Jeune"/>
      <sheetName val="PopJeunes_parCD_2020-2021"/>
      <sheetName val="Stats National"/>
      <sheetName val="DAD"/>
      <sheetName val="CartoClubs_CD21"/>
      <sheetName val="DAD v0"/>
      <sheetName val="Données chiffrées "/>
      <sheetName val="Pratique Jeunes par CD"/>
      <sheetName val="Hypothèses"/>
      <sheetName val="LE PROJET"/>
    </sheetNames>
    <sheetDataSet>
      <sheetData sheetId="0"/>
      <sheetData sheetId="1">
        <row r="22">
          <cell r="E22" t="str">
            <v>TOTAL Etoiles %</v>
          </cell>
        </row>
        <row r="27">
          <cell r="E27" t="str">
            <v>TOTAL CLUBS nb</v>
          </cell>
        </row>
        <row r="29">
          <cell r="H29" t="str">
            <v>2016 - 2017</v>
          </cell>
          <cell r="I29" t="str">
            <v>2017 - 2018</v>
          </cell>
          <cell r="J29" t="str">
            <v>2018 - 2019</v>
          </cell>
          <cell r="K29" t="str">
            <v>2019 - 2020</v>
          </cell>
          <cell r="L29" t="str">
            <v>2020 - 2021</v>
          </cell>
          <cell r="AB29">
            <v>9</v>
          </cell>
          <cell r="AC29">
            <v>10</v>
          </cell>
          <cell r="AD29">
            <v>7</v>
          </cell>
          <cell r="AE29">
            <v>7</v>
          </cell>
          <cell r="AV29">
            <v>9</v>
          </cell>
          <cell r="AW29">
            <v>12</v>
          </cell>
          <cell r="AX29">
            <v>11</v>
          </cell>
          <cell r="AY29">
            <v>9</v>
          </cell>
          <cell r="BP29">
            <v>6</v>
          </cell>
          <cell r="BQ29">
            <v>6</v>
          </cell>
          <cell r="BR29">
            <v>6</v>
          </cell>
          <cell r="BS29">
            <v>7</v>
          </cell>
          <cell r="CJ29">
            <v>0</v>
          </cell>
          <cell r="CK29">
            <v>1</v>
          </cell>
          <cell r="CL29">
            <v>1</v>
          </cell>
          <cell r="CM29">
            <v>1</v>
          </cell>
          <cell r="DD29">
            <v>9</v>
          </cell>
          <cell r="DE29">
            <v>7</v>
          </cell>
          <cell r="DF29">
            <v>6</v>
          </cell>
          <cell r="DG29">
            <v>8</v>
          </cell>
          <cell r="DX29">
            <v>4</v>
          </cell>
          <cell r="DY29">
            <v>5</v>
          </cell>
          <cell r="DZ29">
            <v>5</v>
          </cell>
          <cell r="EA29">
            <v>7</v>
          </cell>
          <cell r="ER29">
            <v>7</v>
          </cell>
          <cell r="ES29">
            <v>8</v>
          </cell>
          <cell r="ET29">
            <v>5</v>
          </cell>
          <cell r="EU29">
            <v>5</v>
          </cell>
        </row>
        <row r="30">
          <cell r="H30">
            <v>52.38</v>
          </cell>
          <cell r="I30">
            <v>55.68</v>
          </cell>
          <cell r="J30">
            <v>49.4</v>
          </cell>
          <cell r="K30">
            <v>51.72</v>
          </cell>
          <cell r="AB30">
            <v>60</v>
          </cell>
          <cell r="AC30">
            <v>66.67</v>
          </cell>
          <cell r="AD30">
            <v>46.67</v>
          </cell>
          <cell r="AE30">
            <v>46.67</v>
          </cell>
          <cell r="AV30">
            <v>60</v>
          </cell>
          <cell r="AW30">
            <v>70.59</v>
          </cell>
          <cell r="AX30">
            <v>68.75</v>
          </cell>
          <cell r="AY30">
            <v>52.94</v>
          </cell>
          <cell r="BP30">
            <v>54.55</v>
          </cell>
          <cell r="BQ30">
            <v>54.55</v>
          </cell>
          <cell r="BR30">
            <v>54.55</v>
          </cell>
          <cell r="BS30">
            <v>63.64</v>
          </cell>
          <cell r="CJ30">
            <v>0</v>
          </cell>
          <cell r="CK30">
            <v>16.670000000000002</v>
          </cell>
          <cell r="CL30">
            <v>16.670000000000002</v>
          </cell>
          <cell r="CM30">
            <v>16.670000000000002</v>
          </cell>
          <cell r="DD30">
            <v>69.23</v>
          </cell>
          <cell r="DE30">
            <v>53.85</v>
          </cell>
          <cell r="DF30">
            <v>46.15</v>
          </cell>
          <cell r="DG30">
            <v>61.54</v>
          </cell>
          <cell r="DX30">
            <v>36.36</v>
          </cell>
          <cell r="DY30">
            <v>45.45</v>
          </cell>
          <cell r="DZ30">
            <v>50</v>
          </cell>
          <cell r="EA30">
            <v>63.64</v>
          </cell>
          <cell r="ER30">
            <v>53.85</v>
          </cell>
          <cell r="ES30">
            <v>53.33</v>
          </cell>
          <cell r="ET30">
            <v>41.67</v>
          </cell>
          <cell r="EU30">
            <v>38.46</v>
          </cell>
        </row>
        <row r="34">
          <cell r="F34" t="str">
            <v>2016 - 2017</v>
          </cell>
          <cell r="H34" t="str">
            <v>2017 - 2018</v>
          </cell>
          <cell r="J34" t="str">
            <v>2018 - 2019</v>
          </cell>
          <cell r="L34" t="str">
            <v>2019 - 2020</v>
          </cell>
          <cell r="N34" t="str">
            <v>2020 - 2021</v>
          </cell>
        </row>
        <row r="35">
          <cell r="E35" t="str">
            <v>1 ETOILE</v>
          </cell>
          <cell r="F35">
            <v>25</v>
          </cell>
          <cell r="H35">
            <v>25</v>
          </cell>
          <cell r="J35">
            <v>17</v>
          </cell>
          <cell r="L35">
            <v>14</v>
          </cell>
        </row>
        <row r="36">
          <cell r="E36" t="str">
            <v>2 ETOILES</v>
          </cell>
          <cell r="F36">
            <v>12</v>
          </cell>
          <cell r="H36">
            <v>12</v>
          </cell>
          <cell r="J36">
            <v>13</v>
          </cell>
          <cell r="L36">
            <v>20</v>
          </cell>
        </row>
        <row r="37">
          <cell r="E37" t="str">
            <v>3 ETOILES</v>
          </cell>
          <cell r="F37">
            <v>7</v>
          </cell>
          <cell r="H37">
            <v>10</v>
          </cell>
          <cell r="J37">
            <v>7</v>
          </cell>
          <cell r="L37">
            <v>6</v>
          </cell>
        </row>
        <row r="38">
          <cell r="E38" t="str">
            <v>4 ETOILES</v>
          </cell>
          <cell r="F38">
            <v>0</v>
          </cell>
          <cell r="H38">
            <v>2</v>
          </cell>
          <cell r="J38">
            <v>4</v>
          </cell>
          <cell r="L38">
            <v>4</v>
          </cell>
        </row>
        <row r="39">
          <cell r="E39" t="str">
            <v>5 ETOILES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F40">
            <v>44</v>
          </cell>
          <cell r="H40">
            <v>49</v>
          </cell>
          <cell r="J40">
            <v>41</v>
          </cell>
          <cell r="L40">
            <v>45</v>
          </cell>
        </row>
        <row r="62">
          <cell r="DX62">
            <v>1</v>
          </cell>
          <cell r="DY62">
            <v>3</v>
          </cell>
          <cell r="DZ62">
            <v>2</v>
          </cell>
          <cell r="EA62">
            <v>2</v>
          </cell>
        </row>
        <row r="63">
          <cell r="DX63">
            <v>1</v>
          </cell>
          <cell r="DY63">
            <v>0</v>
          </cell>
          <cell r="DZ63">
            <v>1</v>
          </cell>
          <cell r="EA63">
            <v>3</v>
          </cell>
        </row>
        <row r="64">
          <cell r="BP64">
            <v>3</v>
          </cell>
          <cell r="BR64">
            <v>2</v>
          </cell>
          <cell r="BT64">
            <v>3</v>
          </cell>
          <cell r="BV64">
            <v>3</v>
          </cell>
          <cell r="DX64">
            <v>2</v>
          </cell>
          <cell r="DY64">
            <v>2</v>
          </cell>
          <cell r="DZ64">
            <v>1</v>
          </cell>
          <cell r="EA64">
            <v>1</v>
          </cell>
        </row>
        <row r="65">
          <cell r="BP65">
            <v>3</v>
          </cell>
          <cell r="BR65">
            <v>4</v>
          </cell>
          <cell r="BT65">
            <v>3</v>
          </cell>
          <cell r="BV65">
            <v>4</v>
          </cell>
          <cell r="CJ65" t="str">
            <v>0</v>
          </cell>
          <cell r="CK65">
            <v>1</v>
          </cell>
          <cell r="CL65">
            <v>1</v>
          </cell>
          <cell r="CM65">
            <v>0</v>
          </cell>
          <cell r="DX65">
            <v>0</v>
          </cell>
          <cell r="DY65">
            <v>0</v>
          </cell>
          <cell r="DZ65">
            <v>1</v>
          </cell>
          <cell r="EA65">
            <v>1</v>
          </cell>
        </row>
        <row r="66">
          <cell r="BP66">
            <v>0</v>
          </cell>
          <cell r="BR66">
            <v>0</v>
          </cell>
          <cell r="BT66">
            <v>0</v>
          </cell>
          <cell r="BV66">
            <v>0</v>
          </cell>
          <cell r="CJ66" t="str">
            <v>0</v>
          </cell>
          <cell r="CK66">
            <v>0</v>
          </cell>
          <cell r="CL66">
            <v>0</v>
          </cell>
          <cell r="CM66">
            <v>1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R66">
            <v>3</v>
          </cell>
          <cell r="ES66">
            <v>3</v>
          </cell>
          <cell r="ET66">
            <v>2</v>
          </cell>
          <cell r="EU66">
            <v>1</v>
          </cell>
        </row>
        <row r="67">
          <cell r="BP67">
            <v>0</v>
          </cell>
          <cell r="BR67">
            <v>0</v>
          </cell>
          <cell r="BT67">
            <v>0</v>
          </cell>
          <cell r="BV67">
            <v>0</v>
          </cell>
          <cell r="CJ67" t="str">
            <v>0</v>
          </cell>
          <cell r="CK67">
            <v>0</v>
          </cell>
          <cell r="CL67">
            <v>0</v>
          </cell>
          <cell r="CM67">
            <v>0</v>
          </cell>
          <cell r="ER67">
            <v>3</v>
          </cell>
          <cell r="ES67">
            <v>2</v>
          </cell>
          <cell r="ET67">
            <v>2</v>
          </cell>
          <cell r="EU67">
            <v>3</v>
          </cell>
        </row>
        <row r="68">
          <cell r="BP68">
            <v>0</v>
          </cell>
          <cell r="BR68">
            <v>0</v>
          </cell>
          <cell r="BT68">
            <v>0</v>
          </cell>
          <cell r="BV68">
            <v>0</v>
          </cell>
          <cell r="CJ68" t="str">
            <v>0</v>
          </cell>
          <cell r="CK68">
            <v>0</v>
          </cell>
          <cell r="CL68">
            <v>0</v>
          </cell>
          <cell r="CM68">
            <v>0</v>
          </cell>
          <cell r="DD68">
            <v>8</v>
          </cell>
          <cell r="DE68">
            <v>5</v>
          </cell>
          <cell r="DF68">
            <v>3</v>
          </cell>
          <cell r="DG68">
            <v>4</v>
          </cell>
          <cell r="ER68">
            <v>1</v>
          </cell>
          <cell r="ES68">
            <v>3</v>
          </cell>
          <cell r="ET68">
            <v>1</v>
          </cell>
          <cell r="EU68">
            <v>1</v>
          </cell>
        </row>
        <row r="69"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DD69">
            <v>1</v>
          </cell>
          <cell r="DE69">
            <v>2</v>
          </cell>
          <cell r="DF69">
            <v>3</v>
          </cell>
          <cell r="DG69">
            <v>4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</row>
        <row r="70"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AB71">
            <v>5</v>
          </cell>
          <cell r="AD71">
            <v>7</v>
          </cell>
          <cell r="AF71">
            <v>4</v>
          </cell>
          <cell r="AH71">
            <v>3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</row>
        <row r="72">
          <cell r="AB72">
            <v>3</v>
          </cell>
          <cell r="AD72">
            <v>1</v>
          </cell>
          <cell r="AF72">
            <v>1</v>
          </cell>
          <cell r="AH72">
            <v>2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</row>
        <row r="73">
          <cell r="AB73">
            <v>1</v>
          </cell>
          <cell r="AD73">
            <v>2</v>
          </cell>
          <cell r="AF73">
            <v>2</v>
          </cell>
          <cell r="AH73">
            <v>2</v>
          </cell>
        </row>
        <row r="74">
          <cell r="AB74">
            <v>0</v>
          </cell>
          <cell r="AD74">
            <v>0</v>
          </cell>
          <cell r="AF74">
            <v>0</v>
          </cell>
          <cell r="AH74">
            <v>0</v>
          </cell>
          <cell r="AV74">
            <v>5</v>
          </cell>
          <cell r="AX74">
            <v>4</v>
          </cell>
          <cell r="AZ74">
            <v>2</v>
          </cell>
          <cell r="BB74">
            <v>1</v>
          </cell>
        </row>
        <row r="75">
          <cell r="AB75">
            <v>0</v>
          </cell>
          <cell r="AD75">
            <v>0</v>
          </cell>
          <cell r="AF75">
            <v>0</v>
          </cell>
          <cell r="AH75">
            <v>0</v>
          </cell>
          <cell r="AV75">
            <v>1</v>
          </cell>
          <cell r="AX75">
            <v>3</v>
          </cell>
          <cell r="AZ75">
            <v>3</v>
          </cell>
          <cell r="BB75">
            <v>3</v>
          </cell>
        </row>
        <row r="76">
          <cell r="AV76">
            <v>3</v>
          </cell>
          <cell r="AX76">
            <v>3</v>
          </cell>
          <cell r="AZ76">
            <v>3</v>
          </cell>
          <cell r="BB76">
            <v>2</v>
          </cell>
        </row>
        <row r="77">
          <cell r="AV77">
            <v>0</v>
          </cell>
          <cell r="AX77">
            <v>2</v>
          </cell>
          <cell r="AZ77">
            <v>3</v>
          </cell>
          <cell r="BB77">
            <v>3</v>
          </cell>
        </row>
        <row r="78">
          <cell r="AV78">
            <v>0</v>
          </cell>
          <cell r="AX78">
            <v>0</v>
          </cell>
          <cell r="AZ78">
            <v>0</v>
          </cell>
          <cell r="BB78">
            <v>0</v>
          </cell>
        </row>
      </sheetData>
      <sheetData sheetId="2">
        <row r="35">
          <cell r="W35" t="str">
            <v>2016-2017</v>
          </cell>
        </row>
        <row r="36">
          <cell r="P36" t="str">
            <v>Garçon</v>
          </cell>
          <cell r="Q36" t="str">
            <v>Fille</v>
          </cell>
          <cell r="R36" t="str">
            <v>Total</v>
          </cell>
          <cell r="W36" t="str">
            <v>Garçon</v>
          </cell>
          <cell r="X36" t="str">
            <v>Fille</v>
          </cell>
          <cell r="Y36" t="str">
            <v>Total</v>
          </cell>
          <cell r="Z36" t="str">
            <v>Garçon</v>
          </cell>
          <cell r="AA36" t="str">
            <v>Fille</v>
          </cell>
          <cell r="AB36" t="str">
            <v>Total</v>
          </cell>
          <cell r="EA36" t="str">
            <v>Garçon</v>
          </cell>
          <cell r="EB36" t="str">
            <v>Fille</v>
          </cell>
        </row>
        <row r="37">
          <cell r="Y37">
            <v>0</v>
          </cell>
          <cell r="AB37">
            <v>0</v>
          </cell>
          <cell r="AE37">
            <v>0</v>
          </cell>
          <cell r="AH37">
            <v>0</v>
          </cell>
          <cell r="AK37">
            <v>0</v>
          </cell>
          <cell r="BC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1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DE37">
            <v>0</v>
          </cell>
        </row>
        <row r="38"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BC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0</v>
          </cell>
          <cell r="BO38">
            <v>0</v>
          </cell>
          <cell r="BP38">
            <v>2</v>
          </cell>
          <cell r="BQ38">
            <v>0</v>
          </cell>
          <cell r="BR38">
            <v>2</v>
          </cell>
          <cell r="BU38">
            <v>0</v>
          </cell>
          <cell r="DE38">
            <v>0</v>
          </cell>
        </row>
        <row r="39">
          <cell r="W39">
            <v>0</v>
          </cell>
          <cell r="X39">
            <v>0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>
            <v>0</v>
          </cell>
          <cell r="AE39">
            <v>1</v>
          </cell>
          <cell r="AF39">
            <v>0</v>
          </cell>
          <cell r="AG39">
            <v>1</v>
          </cell>
          <cell r="AH39">
            <v>1</v>
          </cell>
          <cell r="AO39">
            <v>0</v>
          </cell>
          <cell r="AP39">
            <v>0</v>
          </cell>
          <cell r="AQ39">
            <v>0</v>
          </cell>
          <cell r="AR39">
            <v>1</v>
          </cell>
          <cell r="AS39">
            <v>1</v>
          </cell>
          <cell r="AT39">
            <v>2</v>
          </cell>
          <cell r="AU39">
            <v>0</v>
          </cell>
          <cell r="AV39">
            <v>0</v>
          </cell>
          <cell r="AW39">
            <v>0</v>
          </cell>
          <cell r="AX39">
            <v>2</v>
          </cell>
          <cell r="AY39">
            <v>3</v>
          </cell>
          <cell r="AZ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3</v>
          </cell>
          <cell r="BN39">
            <v>0</v>
          </cell>
          <cell r="BO39">
            <v>3</v>
          </cell>
          <cell r="BP39">
            <v>3</v>
          </cell>
          <cell r="BQ39">
            <v>0</v>
          </cell>
          <cell r="BR39">
            <v>3</v>
          </cell>
          <cell r="BU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</v>
          </cell>
          <cell r="CG39">
            <v>1</v>
          </cell>
          <cell r="CH39">
            <v>0</v>
          </cell>
          <cell r="CI39">
            <v>0</v>
          </cell>
          <cell r="CJ39">
            <v>0</v>
          </cell>
          <cell r="CM39">
            <v>0</v>
          </cell>
          <cell r="CQ39">
            <v>2</v>
          </cell>
          <cell r="CR39">
            <v>0</v>
          </cell>
          <cell r="CS39">
            <v>2</v>
          </cell>
          <cell r="CT39">
            <v>1</v>
          </cell>
          <cell r="CU39">
            <v>2</v>
          </cell>
          <cell r="CV39">
            <v>3</v>
          </cell>
          <cell r="CW39">
            <v>1</v>
          </cell>
          <cell r="CX39">
            <v>0</v>
          </cell>
          <cell r="CY39">
            <v>1</v>
          </cell>
          <cell r="CZ39">
            <v>0</v>
          </cell>
          <cell r="DA39">
            <v>0</v>
          </cell>
          <cell r="DB39">
            <v>0</v>
          </cell>
          <cell r="DE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1</v>
          </cell>
          <cell r="EK39">
            <v>1</v>
          </cell>
          <cell r="EL39">
            <v>2</v>
          </cell>
          <cell r="EO39">
            <v>0</v>
          </cell>
        </row>
        <row r="40">
          <cell r="D40">
            <v>11</v>
          </cell>
          <cell r="E40">
            <v>1</v>
          </cell>
          <cell r="F40">
            <v>12</v>
          </cell>
          <cell r="G40">
            <v>19</v>
          </cell>
          <cell r="H40">
            <v>6</v>
          </cell>
          <cell r="I40">
            <v>25</v>
          </cell>
          <cell r="J40">
            <v>9</v>
          </cell>
          <cell r="K40">
            <v>5</v>
          </cell>
          <cell r="L40">
            <v>14</v>
          </cell>
          <cell r="M40">
            <v>12</v>
          </cell>
          <cell r="N40">
            <v>7</v>
          </cell>
          <cell r="O40">
            <v>19</v>
          </cell>
          <cell r="P40">
            <v>22</v>
          </cell>
          <cell r="Q40">
            <v>8</v>
          </cell>
          <cell r="R40">
            <v>30</v>
          </cell>
          <cell r="V40" t="str">
            <v>Minibad 1</v>
          </cell>
          <cell r="W40">
            <v>3</v>
          </cell>
          <cell r="X40">
            <v>0</v>
          </cell>
          <cell r="Y40">
            <v>3</v>
          </cell>
          <cell r="Z40">
            <v>1</v>
          </cell>
          <cell r="AA40">
            <v>0</v>
          </cell>
          <cell r="AB40">
            <v>1</v>
          </cell>
          <cell r="AC40">
            <v>3</v>
          </cell>
          <cell r="AD40">
            <v>0</v>
          </cell>
          <cell r="AE40">
            <v>3</v>
          </cell>
          <cell r="AF40">
            <v>2</v>
          </cell>
          <cell r="AG40">
            <v>0</v>
          </cell>
          <cell r="AH40">
            <v>2</v>
          </cell>
          <cell r="AI40">
            <v>4</v>
          </cell>
          <cell r="AJ40">
            <v>0</v>
          </cell>
          <cell r="AK40">
            <v>4</v>
          </cell>
          <cell r="AO40">
            <v>3</v>
          </cell>
          <cell r="AP40">
            <v>0</v>
          </cell>
          <cell r="AQ40">
            <v>3</v>
          </cell>
          <cell r="AR40">
            <v>10</v>
          </cell>
          <cell r="AS40">
            <v>5</v>
          </cell>
          <cell r="AT40">
            <v>15</v>
          </cell>
          <cell r="AU40">
            <v>3</v>
          </cell>
          <cell r="AV40">
            <v>3</v>
          </cell>
          <cell r="AW40">
            <v>6</v>
          </cell>
          <cell r="AX40">
            <v>2</v>
          </cell>
          <cell r="AY40">
            <v>4</v>
          </cell>
          <cell r="AZ40">
            <v>6</v>
          </cell>
          <cell r="BA40">
            <v>5</v>
          </cell>
          <cell r="BB40">
            <v>2</v>
          </cell>
          <cell r="BC40">
            <v>5</v>
          </cell>
          <cell r="BG40">
            <v>0</v>
          </cell>
          <cell r="BH40">
            <v>1</v>
          </cell>
          <cell r="BI40">
            <v>1</v>
          </cell>
          <cell r="BJ40">
            <v>2</v>
          </cell>
          <cell r="BK40">
            <v>0</v>
          </cell>
          <cell r="BL40">
            <v>2</v>
          </cell>
          <cell r="BM40">
            <v>0</v>
          </cell>
          <cell r="BN40">
            <v>1</v>
          </cell>
          <cell r="BO40">
            <v>1</v>
          </cell>
          <cell r="BP40">
            <v>5</v>
          </cell>
          <cell r="BQ40">
            <v>1</v>
          </cell>
          <cell r="BR40">
            <v>6</v>
          </cell>
          <cell r="BS40">
            <v>4</v>
          </cell>
          <cell r="BT40">
            <v>1</v>
          </cell>
          <cell r="BU40">
            <v>5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Q40">
            <v>2</v>
          </cell>
          <cell r="CR40">
            <v>0</v>
          </cell>
          <cell r="CS40">
            <v>2</v>
          </cell>
          <cell r="CT40">
            <v>2</v>
          </cell>
          <cell r="CU40">
            <v>1</v>
          </cell>
          <cell r="CV40">
            <v>3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3</v>
          </cell>
          <cell r="DM40">
            <v>0</v>
          </cell>
          <cell r="DN40">
            <v>3</v>
          </cell>
          <cell r="DO40">
            <v>0</v>
          </cell>
          <cell r="DP40">
            <v>0</v>
          </cell>
          <cell r="DQ40">
            <v>0</v>
          </cell>
          <cell r="DR40">
            <v>2</v>
          </cell>
          <cell r="DS40">
            <v>0</v>
          </cell>
          <cell r="DT40">
            <v>2</v>
          </cell>
          <cell r="DU40">
            <v>0</v>
          </cell>
          <cell r="DV40">
            <v>2</v>
          </cell>
          <cell r="DW40">
            <v>2</v>
          </cell>
          <cell r="DZ40" t="str">
            <v>Minibad 1</v>
          </cell>
          <cell r="EA40">
            <v>3</v>
          </cell>
          <cell r="EB40">
            <v>0</v>
          </cell>
          <cell r="EC40">
            <v>3</v>
          </cell>
          <cell r="ED40">
            <v>1</v>
          </cell>
          <cell r="EE40">
            <v>0</v>
          </cell>
          <cell r="EF40">
            <v>1</v>
          </cell>
          <cell r="EG40">
            <v>3</v>
          </cell>
          <cell r="EH40">
            <v>1</v>
          </cell>
          <cell r="EI40">
            <v>4</v>
          </cell>
          <cell r="EJ40">
            <v>1</v>
          </cell>
          <cell r="EK40">
            <v>2</v>
          </cell>
          <cell r="EL40">
            <v>3</v>
          </cell>
          <cell r="EM40">
            <v>4</v>
          </cell>
          <cell r="EN40">
            <v>3</v>
          </cell>
          <cell r="EO40">
            <v>7</v>
          </cell>
        </row>
        <row r="41">
          <cell r="D41">
            <v>28</v>
          </cell>
          <cell r="E41">
            <v>10</v>
          </cell>
          <cell r="F41">
            <v>38</v>
          </cell>
          <cell r="G41">
            <v>26</v>
          </cell>
          <cell r="H41">
            <v>12</v>
          </cell>
          <cell r="I41">
            <v>38</v>
          </cell>
          <cell r="J41">
            <v>45</v>
          </cell>
          <cell r="K41">
            <v>13</v>
          </cell>
          <cell r="L41">
            <v>58</v>
          </cell>
          <cell r="M41">
            <v>30</v>
          </cell>
          <cell r="N41">
            <v>15</v>
          </cell>
          <cell r="O41">
            <v>45</v>
          </cell>
          <cell r="P41">
            <v>36</v>
          </cell>
          <cell r="Q41">
            <v>29</v>
          </cell>
          <cell r="R41">
            <v>65</v>
          </cell>
          <cell r="V41" t="str">
            <v>Minibad 2</v>
          </cell>
          <cell r="W41">
            <v>9</v>
          </cell>
          <cell r="X41">
            <v>0</v>
          </cell>
          <cell r="Y41">
            <v>9</v>
          </cell>
          <cell r="Z41">
            <v>4</v>
          </cell>
          <cell r="AA41">
            <v>6</v>
          </cell>
          <cell r="AB41">
            <v>10</v>
          </cell>
          <cell r="AC41">
            <v>3</v>
          </cell>
          <cell r="AD41">
            <v>2</v>
          </cell>
          <cell r="AE41">
            <v>5</v>
          </cell>
          <cell r="AF41">
            <v>5</v>
          </cell>
          <cell r="AG41">
            <v>2</v>
          </cell>
          <cell r="AH41">
            <v>7</v>
          </cell>
          <cell r="AI41">
            <v>10</v>
          </cell>
          <cell r="AJ41">
            <v>1</v>
          </cell>
          <cell r="AK41">
            <v>11</v>
          </cell>
          <cell r="AO41">
            <v>11</v>
          </cell>
          <cell r="AP41">
            <v>4</v>
          </cell>
          <cell r="AQ41">
            <v>15</v>
          </cell>
          <cell r="AR41">
            <v>15</v>
          </cell>
          <cell r="AS41">
            <v>2</v>
          </cell>
          <cell r="AT41">
            <v>17</v>
          </cell>
          <cell r="AU41">
            <v>12</v>
          </cell>
          <cell r="AV41">
            <v>6</v>
          </cell>
          <cell r="AW41">
            <v>18</v>
          </cell>
          <cell r="AX41">
            <v>7</v>
          </cell>
          <cell r="AY41">
            <v>6</v>
          </cell>
          <cell r="AZ41">
            <v>13</v>
          </cell>
          <cell r="BA41">
            <v>9</v>
          </cell>
          <cell r="BB41">
            <v>10</v>
          </cell>
          <cell r="BC41">
            <v>12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9</v>
          </cell>
          <cell r="BN41">
            <v>1</v>
          </cell>
          <cell r="BO41">
            <v>10</v>
          </cell>
          <cell r="BP41">
            <v>5</v>
          </cell>
          <cell r="BQ41">
            <v>4</v>
          </cell>
          <cell r="BR41">
            <v>9</v>
          </cell>
          <cell r="BS41">
            <v>8</v>
          </cell>
          <cell r="BT41">
            <v>4</v>
          </cell>
          <cell r="BU41">
            <v>12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1</v>
          </cell>
          <cell r="CD41">
            <v>1</v>
          </cell>
          <cell r="CE41">
            <v>0</v>
          </cell>
          <cell r="CF41">
            <v>0</v>
          </cell>
          <cell r="CG41">
            <v>0</v>
          </cell>
          <cell r="CH41">
            <v>1</v>
          </cell>
          <cell r="CI41">
            <v>0</v>
          </cell>
          <cell r="CJ41">
            <v>1</v>
          </cell>
          <cell r="CK41">
            <v>2</v>
          </cell>
          <cell r="CL41">
            <v>0</v>
          </cell>
          <cell r="CM41">
            <v>2</v>
          </cell>
          <cell r="CQ41">
            <v>3</v>
          </cell>
          <cell r="CR41">
            <v>2</v>
          </cell>
          <cell r="CS41">
            <v>5</v>
          </cell>
          <cell r="CT41">
            <v>3</v>
          </cell>
          <cell r="CU41">
            <v>1</v>
          </cell>
          <cell r="CV41">
            <v>4</v>
          </cell>
          <cell r="CW41">
            <v>11</v>
          </cell>
          <cell r="CX41">
            <v>1</v>
          </cell>
          <cell r="CY41">
            <v>12</v>
          </cell>
          <cell r="CZ41">
            <v>1</v>
          </cell>
          <cell r="DA41">
            <v>0</v>
          </cell>
          <cell r="DB41">
            <v>1</v>
          </cell>
          <cell r="DC41">
            <v>2</v>
          </cell>
          <cell r="DD41">
            <v>3</v>
          </cell>
          <cell r="DE41">
            <v>5</v>
          </cell>
          <cell r="DI41">
            <v>0</v>
          </cell>
          <cell r="DJ41">
            <v>1</v>
          </cell>
          <cell r="DK41">
            <v>1</v>
          </cell>
          <cell r="DL41">
            <v>1</v>
          </cell>
          <cell r="DM41">
            <v>1</v>
          </cell>
          <cell r="DN41">
            <v>2</v>
          </cell>
          <cell r="DO41">
            <v>4</v>
          </cell>
          <cell r="DP41">
            <v>1</v>
          </cell>
          <cell r="DQ41">
            <v>5</v>
          </cell>
          <cell r="DR41">
            <v>3</v>
          </cell>
          <cell r="DS41">
            <v>1</v>
          </cell>
          <cell r="DT41">
            <v>4</v>
          </cell>
          <cell r="DU41">
            <v>1</v>
          </cell>
          <cell r="DV41">
            <v>4</v>
          </cell>
          <cell r="DW41">
            <v>5</v>
          </cell>
          <cell r="DZ41" t="str">
            <v>Minibad 2</v>
          </cell>
          <cell r="EA41">
            <v>5</v>
          </cell>
          <cell r="EB41">
            <v>3</v>
          </cell>
          <cell r="EC41">
            <v>8</v>
          </cell>
          <cell r="ED41">
            <v>3</v>
          </cell>
          <cell r="EE41">
            <v>1</v>
          </cell>
          <cell r="EF41">
            <v>4</v>
          </cell>
          <cell r="EG41">
            <v>6</v>
          </cell>
          <cell r="EH41">
            <v>2</v>
          </cell>
          <cell r="EI41">
            <v>8</v>
          </cell>
          <cell r="EJ41">
            <v>8</v>
          </cell>
          <cell r="EK41">
            <v>2</v>
          </cell>
          <cell r="EL41">
            <v>10</v>
          </cell>
          <cell r="EM41">
            <v>9</v>
          </cell>
          <cell r="EN41">
            <v>7</v>
          </cell>
          <cell r="EO41">
            <v>16</v>
          </cell>
        </row>
        <row r="42">
          <cell r="D42">
            <v>41</v>
          </cell>
          <cell r="E42">
            <v>11</v>
          </cell>
          <cell r="F42">
            <v>52</v>
          </cell>
          <cell r="G42">
            <v>48</v>
          </cell>
          <cell r="H42">
            <v>21</v>
          </cell>
          <cell r="I42">
            <v>69</v>
          </cell>
          <cell r="J42">
            <v>59</v>
          </cell>
          <cell r="K42">
            <v>19</v>
          </cell>
          <cell r="L42">
            <v>78</v>
          </cell>
          <cell r="M42">
            <v>48</v>
          </cell>
          <cell r="N42">
            <v>27</v>
          </cell>
          <cell r="O42">
            <v>75</v>
          </cell>
          <cell r="P42">
            <v>58</v>
          </cell>
          <cell r="Q42">
            <v>37</v>
          </cell>
          <cell r="R42">
            <v>95</v>
          </cell>
          <cell r="V42" t="str">
            <v>Total minibad</v>
          </cell>
          <cell r="W42">
            <v>12</v>
          </cell>
          <cell r="X42">
            <v>0</v>
          </cell>
          <cell r="Y42">
            <v>12</v>
          </cell>
          <cell r="Z42">
            <v>5</v>
          </cell>
          <cell r="AA42">
            <v>6</v>
          </cell>
          <cell r="AB42">
            <v>11</v>
          </cell>
          <cell r="AC42">
            <v>6</v>
          </cell>
          <cell r="AD42">
            <v>2</v>
          </cell>
          <cell r="AE42">
            <v>8</v>
          </cell>
          <cell r="AF42">
            <v>7</v>
          </cell>
          <cell r="AG42">
            <v>2</v>
          </cell>
          <cell r="AH42">
            <v>9</v>
          </cell>
          <cell r="AI42">
            <v>14</v>
          </cell>
          <cell r="AJ42">
            <v>1</v>
          </cell>
          <cell r="AK42">
            <v>15</v>
          </cell>
          <cell r="AO42">
            <v>14</v>
          </cell>
          <cell r="AP42">
            <v>4</v>
          </cell>
          <cell r="AQ42">
            <v>18</v>
          </cell>
          <cell r="AR42">
            <v>25</v>
          </cell>
          <cell r="AS42">
            <v>7</v>
          </cell>
          <cell r="AT42">
            <v>32</v>
          </cell>
          <cell r="AU42">
            <v>15</v>
          </cell>
          <cell r="AV42">
            <v>9</v>
          </cell>
          <cell r="AW42">
            <v>24</v>
          </cell>
          <cell r="AX42">
            <v>9</v>
          </cell>
          <cell r="AY42">
            <v>10</v>
          </cell>
          <cell r="AZ42">
            <v>19</v>
          </cell>
          <cell r="BA42">
            <v>14</v>
          </cell>
          <cell r="BB42">
            <v>12</v>
          </cell>
          <cell r="BC42">
            <v>17</v>
          </cell>
          <cell r="BG42">
            <v>0</v>
          </cell>
          <cell r="BH42">
            <v>1</v>
          </cell>
          <cell r="BI42">
            <v>1</v>
          </cell>
          <cell r="BJ42">
            <v>2</v>
          </cell>
          <cell r="BK42">
            <v>0</v>
          </cell>
          <cell r="BL42">
            <v>2</v>
          </cell>
          <cell r="BM42">
            <v>9</v>
          </cell>
          <cell r="BN42">
            <v>2</v>
          </cell>
          <cell r="BO42">
            <v>11</v>
          </cell>
          <cell r="BP42">
            <v>10</v>
          </cell>
          <cell r="BQ42">
            <v>5</v>
          </cell>
          <cell r="BR42">
            <v>15</v>
          </cell>
          <cell r="BS42">
            <v>12</v>
          </cell>
          <cell r="BT42">
            <v>5</v>
          </cell>
          <cell r="BU42">
            <v>17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1</v>
          </cell>
          <cell r="CD42">
            <v>1</v>
          </cell>
          <cell r="CE42">
            <v>0</v>
          </cell>
          <cell r="CF42">
            <v>0</v>
          </cell>
          <cell r="CG42">
            <v>0</v>
          </cell>
          <cell r="CH42">
            <v>1</v>
          </cell>
          <cell r="CI42">
            <v>0</v>
          </cell>
          <cell r="CJ42">
            <v>1</v>
          </cell>
          <cell r="CK42">
            <v>2</v>
          </cell>
          <cell r="CL42">
            <v>0</v>
          </cell>
          <cell r="CM42">
            <v>2</v>
          </cell>
          <cell r="CQ42">
            <v>5</v>
          </cell>
          <cell r="CR42">
            <v>2</v>
          </cell>
          <cell r="CS42">
            <v>7</v>
          </cell>
          <cell r="CT42">
            <v>5</v>
          </cell>
          <cell r="CU42">
            <v>2</v>
          </cell>
          <cell r="CV42">
            <v>7</v>
          </cell>
          <cell r="CW42">
            <v>11</v>
          </cell>
          <cell r="CX42">
            <v>1</v>
          </cell>
          <cell r="CY42">
            <v>12</v>
          </cell>
          <cell r="CZ42">
            <v>1</v>
          </cell>
          <cell r="DA42">
            <v>0</v>
          </cell>
          <cell r="DB42">
            <v>1</v>
          </cell>
          <cell r="DC42">
            <v>2</v>
          </cell>
          <cell r="DD42">
            <v>3</v>
          </cell>
          <cell r="DE42">
            <v>5</v>
          </cell>
          <cell r="DI42">
            <v>2</v>
          </cell>
          <cell r="DJ42">
            <v>1</v>
          </cell>
          <cell r="DK42">
            <v>3</v>
          </cell>
          <cell r="DL42">
            <v>7</v>
          </cell>
          <cell r="DM42">
            <v>4</v>
          </cell>
          <cell r="DN42">
            <v>11</v>
          </cell>
          <cell r="DO42">
            <v>9</v>
          </cell>
          <cell r="DP42">
            <v>2</v>
          </cell>
          <cell r="DQ42">
            <v>11</v>
          </cell>
          <cell r="DR42">
            <v>11</v>
          </cell>
          <cell r="DS42">
            <v>6</v>
          </cell>
          <cell r="DT42">
            <v>17</v>
          </cell>
          <cell r="DU42">
            <v>1</v>
          </cell>
          <cell r="DV42">
            <v>6</v>
          </cell>
          <cell r="DW42">
            <v>7</v>
          </cell>
          <cell r="DZ42" t="str">
            <v>Total</v>
          </cell>
          <cell r="EA42">
            <v>8</v>
          </cell>
          <cell r="EB42">
            <v>3</v>
          </cell>
          <cell r="EC42">
            <v>11</v>
          </cell>
          <cell r="ED42">
            <v>4</v>
          </cell>
          <cell r="EE42">
            <v>1</v>
          </cell>
          <cell r="EF42">
            <v>5</v>
          </cell>
          <cell r="EG42">
            <v>9</v>
          </cell>
          <cell r="EH42">
            <v>3</v>
          </cell>
          <cell r="EI42">
            <v>12</v>
          </cell>
          <cell r="EJ42">
            <v>9</v>
          </cell>
          <cell r="EK42">
            <v>4</v>
          </cell>
          <cell r="EL42">
            <v>13</v>
          </cell>
          <cell r="EM42">
            <v>13</v>
          </cell>
          <cell r="EN42">
            <v>10</v>
          </cell>
          <cell r="EO42">
            <v>23</v>
          </cell>
        </row>
        <row r="43">
          <cell r="D43">
            <v>61</v>
          </cell>
          <cell r="E43">
            <v>44</v>
          </cell>
          <cell r="F43">
            <v>105</v>
          </cell>
          <cell r="G43">
            <v>49</v>
          </cell>
          <cell r="H43">
            <v>27</v>
          </cell>
          <cell r="I43">
            <v>76</v>
          </cell>
          <cell r="J43">
            <v>64</v>
          </cell>
          <cell r="K43">
            <v>34</v>
          </cell>
          <cell r="L43">
            <v>98</v>
          </cell>
          <cell r="M43">
            <v>78</v>
          </cell>
          <cell r="N43">
            <v>25</v>
          </cell>
          <cell r="O43">
            <v>103</v>
          </cell>
          <cell r="P43">
            <v>66</v>
          </cell>
          <cell r="Q43">
            <v>36</v>
          </cell>
          <cell r="R43">
            <v>102</v>
          </cell>
          <cell r="V43" t="str">
            <v>Poussin 1</v>
          </cell>
          <cell r="W43">
            <v>8</v>
          </cell>
          <cell r="X43">
            <v>5</v>
          </cell>
          <cell r="Y43">
            <v>13</v>
          </cell>
          <cell r="Z43">
            <v>13</v>
          </cell>
          <cell r="AA43">
            <v>3</v>
          </cell>
          <cell r="AB43">
            <v>16</v>
          </cell>
          <cell r="AC43">
            <v>11</v>
          </cell>
          <cell r="AD43">
            <v>7</v>
          </cell>
          <cell r="AE43">
            <v>18</v>
          </cell>
          <cell r="AF43">
            <v>9</v>
          </cell>
          <cell r="AG43">
            <v>6</v>
          </cell>
          <cell r="AH43">
            <v>15</v>
          </cell>
          <cell r="AI43">
            <v>14</v>
          </cell>
          <cell r="AJ43">
            <v>12</v>
          </cell>
          <cell r="AK43">
            <v>26</v>
          </cell>
          <cell r="AO43">
            <v>20</v>
          </cell>
          <cell r="AP43">
            <v>13</v>
          </cell>
          <cell r="AQ43">
            <v>33</v>
          </cell>
          <cell r="AR43">
            <v>16</v>
          </cell>
          <cell r="AS43">
            <v>10</v>
          </cell>
          <cell r="AT43">
            <v>26</v>
          </cell>
          <cell r="AU43">
            <v>21</v>
          </cell>
          <cell r="AV43">
            <v>8</v>
          </cell>
          <cell r="AW43">
            <v>29</v>
          </cell>
          <cell r="AX43">
            <v>25</v>
          </cell>
          <cell r="AY43">
            <v>12</v>
          </cell>
          <cell r="AZ43">
            <v>37</v>
          </cell>
          <cell r="BA43">
            <v>15</v>
          </cell>
          <cell r="BB43">
            <v>12</v>
          </cell>
          <cell r="BC43">
            <v>27</v>
          </cell>
          <cell r="BG43">
            <v>6</v>
          </cell>
          <cell r="BH43">
            <v>4</v>
          </cell>
          <cell r="BI43">
            <v>10</v>
          </cell>
          <cell r="BJ43">
            <v>0</v>
          </cell>
          <cell r="BK43">
            <v>1</v>
          </cell>
          <cell r="BL43">
            <v>1</v>
          </cell>
          <cell r="BM43">
            <v>4</v>
          </cell>
          <cell r="BN43">
            <v>3</v>
          </cell>
          <cell r="BO43">
            <v>7</v>
          </cell>
          <cell r="BP43">
            <v>16</v>
          </cell>
          <cell r="BQ43">
            <v>2</v>
          </cell>
          <cell r="BR43">
            <v>18</v>
          </cell>
          <cell r="BS43">
            <v>12</v>
          </cell>
          <cell r="BT43">
            <v>3</v>
          </cell>
          <cell r="BU43">
            <v>15</v>
          </cell>
          <cell r="BY43">
            <v>1</v>
          </cell>
          <cell r="BZ43">
            <v>1</v>
          </cell>
          <cell r="CA43">
            <v>2</v>
          </cell>
          <cell r="CB43">
            <v>3</v>
          </cell>
          <cell r="CC43">
            <v>1</v>
          </cell>
          <cell r="CD43">
            <v>4</v>
          </cell>
          <cell r="CE43">
            <v>1</v>
          </cell>
          <cell r="CF43">
            <v>2</v>
          </cell>
          <cell r="CG43">
            <v>3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Q43">
            <v>10</v>
          </cell>
          <cell r="CR43">
            <v>7</v>
          </cell>
          <cell r="CS43">
            <v>17</v>
          </cell>
          <cell r="CT43">
            <v>9</v>
          </cell>
          <cell r="CU43">
            <v>5</v>
          </cell>
          <cell r="CV43">
            <v>14</v>
          </cell>
          <cell r="CW43">
            <v>2</v>
          </cell>
          <cell r="CX43">
            <v>9</v>
          </cell>
          <cell r="CY43">
            <v>11</v>
          </cell>
          <cell r="CZ43">
            <v>12</v>
          </cell>
          <cell r="DA43">
            <v>2</v>
          </cell>
          <cell r="DB43">
            <v>14</v>
          </cell>
          <cell r="DC43">
            <v>6</v>
          </cell>
          <cell r="DD43">
            <v>2</v>
          </cell>
          <cell r="DE43">
            <v>8</v>
          </cell>
          <cell r="DI43">
            <v>5</v>
          </cell>
          <cell r="DJ43">
            <v>9</v>
          </cell>
          <cell r="DK43">
            <v>14</v>
          </cell>
          <cell r="DL43">
            <v>3</v>
          </cell>
          <cell r="DM43">
            <v>2</v>
          </cell>
          <cell r="DN43">
            <v>5</v>
          </cell>
          <cell r="DO43">
            <v>8</v>
          </cell>
          <cell r="DP43">
            <v>3</v>
          </cell>
          <cell r="DQ43">
            <v>11</v>
          </cell>
          <cell r="DR43">
            <v>4</v>
          </cell>
          <cell r="DS43">
            <v>0</v>
          </cell>
          <cell r="DT43">
            <v>4</v>
          </cell>
          <cell r="DU43">
            <v>3</v>
          </cell>
          <cell r="DV43">
            <v>1</v>
          </cell>
          <cell r="DW43">
            <v>4</v>
          </cell>
          <cell r="DZ43" t="str">
            <v>Poussin 1</v>
          </cell>
          <cell r="EA43">
            <v>11</v>
          </cell>
          <cell r="EB43">
            <v>5</v>
          </cell>
          <cell r="EC43">
            <v>16</v>
          </cell>
          <cell r="ED43">
            <v>5</v>
          </cell>
          <cell r="EE43">
            <v>5</v>
          </cell>
          <cell r="EF43">
            <v>10</v>
          </cell>
          <cell r="EG43">
            <v>17</v>
          </cell>
          <cell r="EH43">
            <v>2</v>
          </cell>
          <cell r="EI43">
            <v>19</v>
          </cell>
          <cell r="EJ43">
            <v>12</v>
          </cell>
          <cell r="EK43">
            <v>3</v>
          </cell>
          <cell r="EL43">
            <v>15</v>
          </cell>
          <cell r="EM43">
            <v>16</v>
          </cell>
          <cell r="EN43">
            <v>6</v>
          </cell>
          <cell r="EO43">
            <v>22</v>
          </cell>
        </row>
        <row r="44">
          <cell r="D44">
            <v>81</v>
          </cell>
          <cell r="E44">
            <v>57</v>
          </cell>
          <cell r="F44">
            <v>138</v>
          </cell>
          <cell r="G44">
            <v>97</v>
          </cell>
          <cell r="H44">
            <v>56</v>
          </cell>
          <cell r="I44">
            <v>153</v>
          </cell>
          <cell r="J44">
            <v>103</v>
          </cell>
          <cell r="K44">
            <v>45</v>
          </cell>
          <cell r="L44">
            <v>148</v>
          </cell>
          <cell r="M44">
            <v>105</v>
          </cell>
          <cell r="N44">
            <v>46</v>
          </cell>
          <cell r="O44">
            <v>151</v>
          </cell>
          <cell r="P44">
            <v>88</v>
          </cell>
          <cell r="Q44">
            <v>50</v>
          </cell>
          <cell r="R44">
            <v>138</v>
          </cell>
          <cell r="V44" t="str">
            <v>P2</v>
          </cell>
          <cell r="W44">
            <v>14</v>
          </cell>
          <cell r="X44">
            <v>4</v>
          </cell>
          <cell r="Y44">
            <v>18</v>
          </cell>
          <cell r="Z44">
            <v>19</v>
          </cell>
          <cell r="AA44">
            <v>12</v>
          </cell>
          <cell r="AB44">
            <v>31</v>
          </cell>
          <cell r="AC44">
            <v>18</v>
          </cell>
          <cell r="AD44">
            <v>4</v>
          </cell>
          <cell r="AE44">
            <v>22</v>
          </cell>
          <cell r="AF44">
            <v>18</v>
          </cell>
          <cell r="AG44">
            <v>7</v>
          </cell>
          <cell r="AH44">
            <v>25</v>
          </cell>
          <cell r="AI44">
            <v>16</v>
          </cell>
          <cell r="AJ44">
            <v>7</v>
          </cell>
          <cell r="AK44">
            <v>23</v>
          </cell>
          <cell r="AO44">
            <v>20</v>
          </cell>
          <cell r="AP44">
            <v>16</v>
          </cell>
          <cell r="AQ44">
            <v>36</v>
          </cell>
          <cell r="AR44">
            <v>23</v>
          </cell>
          <cell r="AS44">
            <v>13</v>
          </cell>
          <cell r="AT44">
            <v>36</v>
          </cell>
          <cell r="AU44">
            <v>41</v>
          </cell>
          <cell r="AV44">
            <v>18</v>
          </cell>
          <cell r="AW44">
            <v>59</v>
          </cell>
          <cell r="AX44">
            <v>32</v>
          </cell>
          <cell r="AY44">
            <v>16</v>
          </cell>
          <cell r="AZ44">
            <v>48</v>
          </cell>
          <cell r="BA44">
            <v>25</v>
          </cell>
          <cell r="BB44">
            <v>16</v>
          </cell>
          <cell r="BC44">
            <v>41</v>
          </cell>
          <cell r="BG44">
            <v>5</v>
          </cell>
          <cell r="BH44">
            <v>6</v>
          </cell>
          <cell r="BI44">
            <v>11</v>
          </cell>
          <cell r="BJ44">
            <v>11</v>
          </cell>
          <cell r="BK44">
            <v>3</v>
          </cell>
          <cell r="BL44">
            <v>14</v>
          </cell>
          <cell r="BM44">
            <v>4</v>
          </cell>
          <cell r="BN44">
            <v>5</v>
          </cell>
          <cell r="BO44">
            <v>9</v>
          </cell>
          <cell r="BP44">
            <v>8</v>
          </cell>
          <cell r="BQ44">
            <v>5</v>
          </cell>
          <cell r="BR44">
            <v>13</v>
          </cell>
          <cell r="BS44">
            <v>11</v>
          </cell>
          <cell r="BT44">
            <v>6</v>
          </cell>
          <cell r="BU44">
            <v>17</v>
          </cell>
          <cell r="BY44">
            <v>2</v>
          </cell>
          <cell r="BZ44">
            <v>2</v>
          </cell>
          <cell r="CA44">
            <v>4</v>
          </cell>
          <cell r="CB44">
            <v>3</v>
          </cell>
          <cell r="CC44">
            <v>3</v>
          </cell>
          <cell r="CD44">
            <v>6</v>
          </cell>
          <cell r="CE44">
            <v>4</v>
          </cell>
          <cell r="CF44">
            <v>0</v>
          </cell>
          <cell r="CG44">
            <v>4</v>
          </cell>
          <cell r="CH44">
            <v>4</v>
          </cell>
          <cell r="CI44">
            <v>2</v>
          </cell>
          <cell r="CJ44">
            <v>6</v>
          </cell>
          <cell r="CK44">
            <v>1</v>
          </cell>
          <cell r="CL44">
            <v>1</v>
          </cell>
          <cell r="CM44">
            <v>2</v>
          </cell>
          <cell r="CQ44">
            <v>12</v>
          </cell>
          <cell r="CR44">
            <v>12</v>
          </cell>
          <cell r="CS44">
            <v>24</v>
          </cell>
          <cell r="CT44">
            <v>14</v>
          </cell>
          <cell r="CU44">
            <v>5</v>
          </cell>
          <cell r="CV44">
            <v>19</v>
          </cell>
          <cell r="CW44">
            <v>11</v>
          </cell>
          <cell r="CX44">
            <v>7</v>
          </cell>
          <cell r="CY44">
            <v>18</v>
          </cell>
          <cell r="CZ44">
            <v>8</v>
          </cell>
          <cell r="DA44">
            <v>7</v>
          </cell>
          <cell r="DB44">
            <v>15</v>
          </cell>
          <cell r="DC44">
            <v>8</v>
          </cell>
          <cell r="DD44">
            <v>6</v>
          </cell>
          <cell r="DE44">
            <v>14</v>
          </cell>
          <cell r="DI44">
            <v>11</v>
          </cell>
          <cell r="DJ44">
            <v>14</v>
          </cell>
          <cell r="DK44">
            <v>25</v>
          </cell>
          <cell r="DL44">
            <v>11</v>
          </cell>
          <cell r="DM44">
            <v>8</v>
          </cell>
          <cell r="DN44">
            <v>19</v>
          </cell>
          <cell r="DO44">
            <v>8</v>
          </cell>
          <cell r="DP44">
            <v>4</v>
          </cell>
          <cell r="DQ44">
            <v>12</v>
          </cell>
          <cell r="DR44">
            <v>9</v>
          </cell>
          <cell r="DS44">
            <v>6</v>
          </cell>
          <cell r="DT44">
            <v>15</v>
          </cell>
          <cell r="DU44">
            <v>4</v>
          </cell>
          <cell r="DV44">
            <v>3</v>
          </cell>
          <cell r="DW44">
            <v>7</v>
          </cell>
          <cell r="DZ44" t="str">
            <v>P2</v>
          </cell>
          <cell r="EA44">
            <v>17</v>
          </cell>
          <cell r="EB44">
            <v>3</v>
          </cell>
          <cell r="EC44">
            <v>20</v>
          </cell>
          <cell r="ED44">
            <v>16</v>
          </cell>
          <cell r="EE44">
            <v>12</v>
          </cell>
          <cell r="EF44">
            <v>28</v>
          </cell>
          <cell r="EG44">
            <v>17</v>
          </cell>
          <cell r="EH44">
            <v>7</v>
          </cell>
          <cell r="EI44">
            <v>24</v>
          </cell>
          <cell r="EJ44">
            <v>26</v>
          </cell>
          <cell r="EK44">
            <v>3</v>
          </cell>
          <cell r="EL44">
            <v>29</v>
          </cell>
          <cell r="EM44">
            <v>23</v>
          </cell>
          <cell r="EN44">
            <v>11</v>
          </cell>
          <cell r="EO44">
            <v>34</v>
          </cell>
        </row>
        <row r="45">
          <cell r="D45">
            <v>142</v>
          </cell>
          <cell r="E45">
            <v>101</v>
          </cell>
          <cell r="F45">
            <v>243</v>
          </cell>
          <cell r="G45">
            <v>146</v>
          </cell>
          <cell r="H45">
            <v>83</v>
          </cell>
          <cell r="I45">
            <v>229</v>
          </cell>
          <cell r="J45">
            <v>167</v>
          </cell>
          <cell r="K45">
            <v>79</v>
          </cell>
          <cell r="L45">
            <v>246</v>
          </cell>
          <cell r="M45">
            <v>183</v>
          </cell>
          <cell r="N45">
            <v>71</v>
          </cell>
          <cell r="O45">
            <v>254</v>
          </cell>
          <cell r="P45">
            <v>154</v>
          </cell>
          <cell r="Q45">
            <v>86</v>
          </cell>
          <cell r="R45">
            <v>240</v>
          </cell>
          <cell r="V45" t="str">
            <v>Total poussin</v>
          </cell>
          <cell r="W45">
            <v>22</v>
          </cell>
          <cell r="X45">
            <v>9</v>
          </cell>
          <cell r="Y45">
            <v>31</v>
          </cell>
          <cell r="Z45">
            <v>32</v>
          </cell>
          <cell r="AA45">
            <v>15</v>
          </cell>
          <cell r="AB45">
            <v>47</v>
          </cell>
          <cell r="AC45">
            <v>29</v>
          </cell>
          <cell r="AD45">
            <v>11</v>
          </cell>
          <cell r="AE45">
            <v>40</v>
          </cell>
          <cell r="AF45">
            <v>27</v>
          </cell>
          <cell r="AG45">
            <v>13</v>
          </cell>
          <cell r="AH45">
            <v>40</v>
          </cell>
          <cell r="AI45">
            <v>30</v>
          </cell>
          <cell r="AJ45">
            <v>19</v>
          </cell>
          <cell r="AK45">
            <v>49</v>
          </cell>
          <cell r="AO45">
            <v>40</v>
          </cell>
          <cell r="AP45">
            <v>29</v>
          </cell>
          <cell r="AQ45">
            <v>69</v>
          </cell>
          <cell r="AR45">
            <v>39</v>
          </cell>
          <cell r="AS45">
            <v>23</v>
          </cell>
          <cell r="AT45">
            <v>62</v>
          </cell>
          <cell r="AU45">
            <v>62</v>
          </cell>
          <cell r="AV45">
            <v>26</v>
          </cell>
          <cell r="AW45">
            <v>88</v>
          </cell>
          <cell r="AX45">
            <v>57</v>
          </cell>
          <cell r="AY45">
            <v>28</v>
          </cell>
          <cell r="AZ45">
            <v>85</v>
          </cell>
          <cell r="BA45">
            <v>40</v>
          </cell>
          <cell r="BB45">
            <v>28</v>
          </cell>
          <cell r="BC45">
            <v>68</v>
          </cell>
          <cell r="BG45">
            <v>11</v>
          </cell>
          <cell r="BH45">
            <v>10</v>
          </cell>
          <cell r="BI45">
            <v>21</v>
          </cell>
          <cell r="BJ45">
            <v>11</v>
          </cell>
          <cell r="BK45">
            <v>4</v>
          </cell>
          <cell r="BL45">
            <v>15</v>
          </cell>
          <cell r="BM45">
            <v>8</v>
          </cell>
          <cell r="BN45">
            <v>8</v>
          </cell>
          <cell r="BO45">
            <v>16</v>
          </cell>
          <cell r="BP45">
            <v>24</v>
          </cell>
          <cell r="BQ45">
            <v>7</v>
          </cell>
          <cell r="BR45">
            <v>31</v>
          </cell>
          <cell r="BS45">
            <v>23</v>
          </cell>
          <cell r="BT45">
            <v>9</v>
          </cell>
          <cell r="BU45">
            <v>32</v>
          </cell>
          <cell r="BY45">
            <v>3</v>
          </cell>
          <cell r="BZ45">
            <v>3</v>
          </cell>
          <cell r="CA45">
            <v>6</v>
          </cell>
          <cell r="CB45">
            <v>6</v>
          </cell>
          <cell r="CC45">
            <v>4</v>
          </cell>
          <cell r="CD45">
            <v>10</v>
          </cell>
          <cell r="CE45">
            <v>5</v>
          </cell>
          <cell r="CF45">
            <v>2</v>
          </cell>
          <cell r="CG45">
            <v>7</v>
          </cell>
          <cell r="CH45">
            <v>4</v>
          </cell>
          <cell r="CI45">
            <v>2</v>
          </cell>
          <cell r="CJ45">
            <v>6</v>
          </cell>
          <cell r="CK45">
            <v>1</v>
          </cell>
          <cell r="CL45">
            <v>1</v>
          </cell>
          <cell r="CM45">
            <v>2</v>
          </cell>
          <cell r="CQ45">
            <v>22</v>
          </cell>
          <cell r="CR45">
            <v>19</v>
          </cell>
          <cell r="CS45">
            <v>41</v>
          </cell>
          <cell r="CT45">
            <v>23</v>
          </cell>
          <cell r="CU45">
            <v>10</v>
          </cell>
          <cell r="CV45">
            <v>33</v>
          </cell>
          <cell r="CW45">
            <v>13</v>
          </cell>
          <cell r="CX45">
            <v>16</v>
          </cell>
          <cell r="CY45">
            <v>29</v>
          </cell>
          <cell r="CZ45">
            <v>20</v>
          </cell>
          <cell r="DA45">
            <v>9</v>
          </cell>
          <cell r="DB45">
            <v>29</v>
          </cell>
          <cell r="DC45">
            <v>14</v>
          </cell>
          <cell r="DD45">
            <v>8</v>
          </cell>
          <cell r="DE45">
            <v>22</v>
          </cell>
          <cell r="DI45">
            <v>16</v>
          </cell>
          <cell r="DJ45">
            <v>23</v>
          </cell>
          <cell r="DK45">
            <v>39</v>
          </cell>
          <cell r="DL45">
            <v>14</v>
          </cell>
          <cell r="DM45">
            <v>10</v>
          </cell>
          <cell r="DN45">
            <v>24</v>
          </cell>
          <cell r="DO45">
            <v>16</v>
          </cell>
          <cell r="DP45">
            <v>7</v>
          </cell>
          <cell r="DQ45">
            <v>23</v>
          </cell>
          <cell r="DR45">
            <v>13</v>
          </cell>
          <cell r="DS45">
            <v>6</v>
          </cell>
          <cell r="DT45">
            <v>19</v>
          </cell>
          <cell r="DU45">
            <v>7</v>
          </cell>
          <cell r="DV45">
            <v>4</v>
          </cell>
          <cell r="DW45">
            <v>11</v>
          </cell>
          <cell r="DZ45" t="str">
            <v>Total</v>
          </cell>
          <cell r="EA45">
            <v>28</v>
          </cell>
          <cell r="EB45">
            <v>8</v>
          </cell>
          <cell r="EC45">
            <v>36</v>
          </cell>
          <cell r="ED45">
            <v>21</v>
          </cell>
          <cell r="EE45">
            <v>17</v>
          </cell>
          <cell r="EF45">
            <v>38</v>
          </cell>
          <cell r="EG45">
            <v>34</v>
          </cell>
          <cell r="EH45">
            <v>9</v>
          </cell>
          <cell r="EI45">
            <v>43</v>
          </cell>
          <cell r="EJ45">
            <v>38</v>
          </cell>
          <cell r="EK45">
            <v>6</v>
          </cell>
          <cell r="EL45">
            <v>44</v>
          </cell>
          <cell r="EM45">
            <v>39</v>
          </cell>
          <cell r="EN45">
            <v>17</v>
          </cell>
          <cell r="EO45">
            <v>56</v>
          </cell>
        </row>
        <row r="46">
          <cell r="D46">
            <v>128</v>
          </cell>
          <cell r="E46">
            <v>59</v>
          </cell>
          <cell r="F46">
            <v>187</v>
          </cell>
          <cell r="G46">
            <v>115</v>
          </cell>
          <cell r="H46">
            <v>82</v>
          </cell>
          <cell r="I46">
            <v>197</v>
          </cell>
          <cell r="J46">
            <v>151</v>
          </cell>
          <cell r="K46">
            <v>60</v>
          </cell>
          <cell r="L46">
            <v>211</v>
          </cell>
          <cell r="M46">
            <v>139</v>
          </cell>
          <cell r="N46">
            <v>59</v>
          </cell>
          <cell r="O46">
            <v>198</v>
          </cell>
          <cell r="P46">
            <v>112</v>
          </cell>
          <cell r="Q46">
            <v>56</v>
          </cell>
          <cell r="R46">
            <v>168</v>
          </cell>
          <cell r="V46" t="str">
            <v>B1</v>
          </cell>
          <cell r="W46">
            <v>28</v>
          </cell>
          <cell r="X46">
            <v>9</v>
          </cell>
          <cell r="Y46">
            <v>37</v>
          </cell>
          <cell r="Z46">
            <v>24</v>
          </cell>
          <cell r="AA46">
            <v>7</v>
          </cell>
          <cell r="AB46">
            <v>31</v>
          </cell>
          <cell r="AC46">
            <v>21</v>
          </cell>
          <cell r="AD46">
            <v>13</v>
          </cell>
          <cell r="AE46">
            <v>34</v>
          </cell>
          <cell r="AF46">
            <v>28</v>
          </cell>
          <cell r="AG46">
            <v>12</v>
          </cell>
          <cell r="AH46">
            <v>40</v>
          </cell>
          <cell r="AI46">
            <v>20</v>
          </cell>
          <cell r="AJ46">
            <v>16</v>
          </cell>
          <cell r="AK46">
            <v>36</v>
          </cell>
          <cell r="AO46">
            <v>27</v>
          </cell>
          <cell r="AP46">
            <v>11</v>
          </cell>
          <cell r="AQ46">
            <v>38</v>
          </cell>
          <cell r="AR46">
            <v>28</v>
          </cell>
          <cell r="AS46">
            <v>24</v>
          </cell>
          <cell r="AT46">
            <v>52</v>
          </cell>
          <cell r="AU46">
            <v>40</v>
          </cell>
          <cell r="AV46">
            <v>13</v>
          </cell>
          <cell r="AW46">
            <v>53</v>
          </cell>
          <cell r="AX46">
            <v>45</v>
          </cell>
          <cell r="AY46">
            <v>18</v>
          </cell>
          <cell r="AZ46">
            <v>63</v>
          </cell>
          <cell r="BA46">
            <v>33</v>
          </cell>
          <cell r="BB46">
            <v>10</v>
          </cell>
          <cell r="BC46">
            <v>43</v>
          </cell>
          <cell r="BG46">
            <v>7</v>
          </cell>
          <cell r="BH46">
            <v>5</v>
          </cell>
          <cell r="BI46">
            <v>12</v>
          </cell>
          <cell r="BJ46">
            <v>9</v>
          </cell>
          <cell r="BK46">
            <v>7</v>
          </cell>
          <cell r="BL46">
            <v>16</v>
          </cell>
          <cell r="BM46">
            <v>21</v>
          </cell>
          <cell r="BN46">
            <v>3</v>
          </cell>
          <cell r="BO46">
            <v>24</v>
          </cell>
          <cell r="BP46">
            <v>10</v>
          </cell>
          <cell r="BQ46">
            <v>10</v>
          </cell>
          <cell r="BR46">
            <v>20</v>
          </cell>
          <cell r="BS46">
            <v>6</v>
          </cell>
          <cell r="BT46">
            <v>12</v>
          </cell>
          <cell r="BU46">
            <v>18</v>
          </cell>
          <cell r="BY46">
            <v>7</v>
          </cell>
          <cell r="BZ46">
            <v>1</v>
          </cell>
          <cell r="CA46">
            <v>8</v>
          </cell>
          <cell r="CB46">
            <v>0</v>
          </cell>
          <cell r="CC46">
            <v>2</v>
          </cell>
          <cell r="CD46">
            <v>2</v>
          </cell>
          <cell r="CE46">
            <v>5</v>
          </cell>
          <cell r="CF46">
            <v>3</v>
          </cell>
          <cell r="CG46">
            <v>8</v>
          </cell>
          <cell r="CH46">
            <v>4</v>
          </cell>
          <cell r="CI46">
            <v>1</v>
          </cell>
          <cell r="CJ46">
            <v>5</v>
          </cell>
          <cell r="CK46">
            <v>9</v>
          </cell>
          <cell r="CL46">
            <v>1</v>
          </cell>
          <cell r="CM46">
            <v>10</v>
          </cell>
          <cell r="CQ46">
            <v>15</v>
          </cell>
          <cell r="CR46">
            <v>10</v>
          </cell>
          <cell r="CS46">
            <v>25</v>
          </cell>
          <cell r="CT46">
            <v>17</v>
          </cell>
          <cell r="CU46">
            <v>16</v>
          </cell>
          <cell r="CV46">
            <v>33</v>
          </cell>
          <cell r="CW46">
            <v>18</v>
          </cell>
          <cell r="CX46">
            <v>7</v>
          </cell>
          <cell r="CY46">
            <v>25</v>
          </cell>
          <cell r="CZ46">
            <v>15</v>
          </cell>
          <cell r="DA46">
            <v>6</v>
          </cell>
          <cell r="DB46">
            <v>21</v>
          </cell>
          <cell r="DC46">
            <v>10</v>
          </cell>
          <cell r="DD46">
            <v>3</v>
          </cell>
          <cell r="DE46">
            <v>13</v>
          </cell>
          <cell r="DI46">
            <v>14</v>
          </cell>
          <cell r="DJ46">
            <v>13</v>
          </cell>
          <cell r="DK46">
            <v>27</v>
          </cell>
          <cell r="DL46">
            <v>17</v>
          </cell>
          <cell r="DM46">
            <v>16</v>
          </cell>
          <cell r="DN46">
            <v>33</v>
          </cell>
          <cell r="DO46">
            <v>16</v>
          </cell>
          <cell r="DP46">
            <v>7</v>
          </cell>
          <cell r="DQ46">
            <v>23</v>
          </cell>
          <cell r="DR46">
            <v>14</v>
          </cell>
          <cell r="DS46">
            <v>4</v>
          </cell>
          <cell r="DT46">
            <v>18</v>
          </cell>
          <cell r="DU46">
            <v>9</v>
          </cell>
          <cell r="DV46">
            <v>7</v>
          </cell>
          <cell r="DW46">
            <v>16</v>
          </cell>
          <cell r="DZ46" t="str">
            <v>B1</v>
          </cell>
          <cell r="EA46">
            <v>30</v>
          </cell>
          <cell r="EB46">
            <v>10</v>
          </cell>
          <cell r="EC46">
            <v>40</v>
          </cell>
          <cell r="ED46">
            <v>20</v>
          </cell>
          <cell r="EE46">
            <v>10</v>
          </cell>
          <cell r="EF46">
            <v>30</v>
          </cell>
          <cell r="EG46">
            <v>30</v>
          </cell>
          <cell r="EH46">
            <v>14</v>
          </cell>
          <cell r="EI46">
            <v>44</v>
          </cell>
          <cell r="EJ46">
            <v>23</v>
          </cell>
          <cell r="EK46">
            <v>8</v>
          </cell>
          <cell r="EL46">
            <v>31</v>
          </cell>
          <cell r="EM46">
            <v>25</v>
          </cell>
          <cell r="EN46">
            <v>7</v>
          </cell>
          <cell r="EO46">
            <v>32</v>
          </cell>
        </row>
        <row r="47">
          <cell r="D47">
            <v>137</v>
          </cell>
          <cell r="E47">
            <v>88</v>
          </cell>
          <cell r="F47">
            <v>225</v>
          </cell>
          <cell r="G47">
            <v>117</v>
          </cell>
          <cell r="H47">
            <v>77</v>
          </cell>
          <cell r="I47">
            <v>194</v>
          </cell>
          <cell r="J47">
            <v>169</v>
          </cell>
          <cell r="K47">
            <v>112</v>
          </cell>
          <cell r="L47">
            <v>281</v>
          </cell>
          <cell r="M47">
            <v>192</v>
          </cell>
          <cell r="N47">
            <v>91</v>
          </cell>
          <cell r="O47">
            <v>283</v>
          </cell>
          <cell r="P47">
            <v>96</v>
          </cell>
          <cell r="Q47">
            <v>44</v>
          </cell>
          <cell r="R47">
            <v>140</v>
          </cell>
          <cell r="V47" t="str">
            <v>B2</v>
          </cell>
          <cell r="W47">
            <v>33</v>
          </cell>
          <cell r="X47">
            <v>24</v>
          </cell>
          <cell r="Y47">
            <v>57</v>
          </cell>
          <cell r="Z47">
            <v>29</v>
          </cell>
          <cell r="AA47">
            <v>19</v>
          </cell>
          <cell r="AB47">
            <v>48</v>
          </cell>
          <cell r="AC47">
            <v>36</v>
          </cell>
          <cell r="AD47">
            <v>17</v>
          </cell>
          <cell r="AE47">
            <v>53</v>
          </cell>
          <cell r="AF47">
            <v>29</v>
          </cell>
          <cell r="AG47">
            <v>22</v>
          </cell>
          <cell r="AH47">
            <v>51</v>
          </cell>
          <cell r="AI47">
            <v>18</v>
          </cell>
          <cell r="AJ47">
            <v>8</v>
          </cell>
          <cell r="AK47">
            <v>26</v>
          </cell>
          <cell r="AO47">
            <v>25</v>
          </cell>
          <cell r="AP47">
            <v>20</v>
          </cell>
          <cell r="AQ47">
            <v>45</v>
          </cell>
          <cell r="AR47">
            <v>28</v>
          </cell>
          <cell r="AS47">
            <v>16</v>
          </cell>
          <cell r="AT47">
            <v>44</v>
          </cell>
          <cell r="AU47">
            <v>37</v>
          </cell>
          <cell r="AV47">
            <v>30</v>
          </cell>
          <cell r="AW47">
            <v>67</v>
          </cell>
          <cell r="AX47">
            <v>61</v>
          </cell>
          <cell r="AY47">
            <v>28</v>
          </cell>
          <cell r="AZ47">
            <v>89</v>
          </cell>
          <cell r="BA47">
            <v>26</v>
          </cell>
          <cell r="BB47">
            <v>8</v>
          </cell>
          <cell r="BC47">
            <v>34</v>
          </cell>
          <cell r="BG47">
            <v>15</v>
          </cell>
          <cell r="BH47">
            <v>5</v>
          </cell>
          <cell r="BI47">
            <v>20</v>
          </cell>
          <cell r="BJ47">
            <v>5</v>
          </cell>
          <cell r="BK47">
            <v>6</v>
          </cell>
          <cell r="BL47">
            <v>11</v>
          </cell>
          <cell r="BM47">
            <v>13</v>
          </cell>
          <cell r="BN47">
            <v>13</v>
          </cell>
          <cell r="BO47">
            <v>26</v>
          </cell>
          <cell r="BP47">
            <v>22</v>
          </cell>
          <cell r="BQ47">
            <v>7</v>
          </cell>
          <cell r="BR47">
            <v>29</v>
          </cell>
          <cell r="BS47">
            <v>9</v>
          </cell>
          <cell r="BT47">
            <v>10</v>
          </cell>
          <cell r="BU47">
            <v>19</v>
          </cell>
          <cell r="BY47">
            <v>5</v>
          </cell>
          <cell r="BZ47">
            <v>3</v>
          </cell>
          <cell r="CA47">
            <v>8</v>
          </cell>
          <cell r="CB47">
            <v>4</v>
          </cell>
          <cell r="CC47">
            <v>7</v>
          </cell>
          <cell r="CD47">
            <v>11</v>
          </cell>
          <cell r="CE47">
            <v>5</v>
          </cell>
          <cell r="CF47">
            <v>7</v>
          </cell>
          <cell r="CG47">
            <v>12</v>
          </cell>
          <cell r="CH47">
            <v>11</v>
          </cell>
          <cell r="CI47">
            <v>2</v>
          </cell>
          <cell r="CJ47">
            <v>13</v>
          </cell>
          <cell r="CK47">
            <v>6</v>
          </cell>
          <cell r="CL47">
            <v>2</v>
          </cell>
          <cell r="CM47">
            <v>8</v>
          </cell>
          <cell r="CQ47">
            <v>11</v>
          </cell>
          <cell r="CR47">
            <v>11</v>
          </cell>
          <cell r="CS47">
            <v>22</v>
          </cell>
          <cell r="CT47">
            <v>14</v>
          </cell>
          <cell r="CU47">
            <v>7</v>
          </cell>
          <cell r="CV47">
            <v>21</v>
          </cell>
          <cell r="CW47">
            <v>26</v>
          </cell>
          <cell r="CX47">
            <v>18</v>
          </cell>
          <cell r="CY47">
            <v>44</v>
          </cell>
          <cell r="CZ47">
            <v>21</v>
          </cell>
          <cell r="DA47">
            <v>11</v>
          </cell>
          <cell r="DB47">
            <v>32</v>
          </cell>
          <cell r="DC47">
            <v>16</v>
          </cell>
          <cell r="DD47">
            <v>3</v>
          </cell>
          <cell r="DE47">
            <v>19</v>
          </cell>
          <cell r="DI47">
            <v>28</v>
          </cell>
          <cell r="DJ47">
            <v>16</v>
          </cell>
          <cell r="DK47">
            <v>44</v>
          </cell>
          <cell r="DL47">
            <v>9</v>
          </cell>
          <cell r="DM47">
            <v>8</v>
          </cell>
          <cell r="DN47">
            <v>17</v>
          </cell>
          <cell r="DO47">
            <v>25</v>
          </cell>
          <cell r="DP47">
            <v>13</v>
          </cell>
          <cell r="DQ47">
            <v>38</v>
          </cell>
          <cell r="DR47">
            <v>17</v>
          </cell>
          <cell r="DS47">
            <v>6</v>
          </cell>
          <cell r="DT47">
            <v>23</v>
          </cell>
          <cell r="DU47">
            <v>5</v>
          </cell>
          <cell r="DV47">
            <v>2</v>
          </cell>
          <cell r="DW47">
            <v>7</v>
          </cell>
          <cell r="DZ47" t="str">
            <v>B2</v>
          </cell>
          <cell r="EA47">
            <v>20</v>
          </cell>
          <cell r="EB47">
            <v>9</v>
          </cell>
          <cell r="EC47">
            <v>29</v>
          </cell>
          <cell r="ED47">
            <v>28</v>
          </cell>
          <cell r="EE47">
            <v>14</v>
          </cell>
          <cell r="EF47">
            <v>42</v>
          </cell>
          <cell r="EG47">
            <v>27</v>
          </cell>
          <cell r="EH47">
            <v>14</v>
          </cell>
          <cell r="EI47">
            <v>41</v>
          </cell>
          <cell r="EJ47">
            <v>31</v>
          </cell>
          <cell r="EK47">
            <v>15</v>
          </cell>
          <cell r="EL47">
            <v>46</v>
          </cell>
          <cell r="EM47">
            <v>15</v>
          </cell>
          <cell r="EN47">
            <v>12</v>
          </cell>
          <cell r="EO47">
            <v>27</v>
          </cell>
        </row>
        <row r="48">
          <cell r="D48">
            <v>265</v>
          </cell>
          <cell r="E48">
            <v>147</v>
          </cell>
          <cell r="F48">
            <v>412</v>
          </cell>
          <cell r="G48">
            <v>232</v>
          </cell>
          <cell r="H48">
            <v>159</v>
          </cell>
          <cell r="I48">
            <v>391</v>
          </cell>
          <cell r="J48">
            <v>320</v>
          </cell>
          <cell r="K48">
            <v>172</v>
          </cell>
          <cell r="L48">
            <v>492</v>
          </cell>
          <cell r="M48">
            <v>331</v>
          </cell>
          <cell r="N48">
            <v>150</v>
          </cell>
          <cell r="O48">
            <v>481</v>
          </cell>
          <cell r="P48">
            <v>208</v>
          </cell>
          <cell r="Q48">
            <v>100</v>
          </cell>
          <cell r="R48">
            <v>308</v>
          </cell>
          <cell r="V48" t="str">
            <v>Total benjamin</v>
          </cell>
          <cell r="W48">
            <v>61</v>
          </cell>
          <cell r="X48">
            <v>33</v>
          </cell>
          <cell r="Y48">
            <v>94</v>
          </cell>
          <cell r="Z48">
            <v>53</v>
          </cell>
          <cell r="AA48">
            <v>26</v>
          </cell>
          <cell r="AB48">
            <v>79</v>
          </cell>
          <cell r="AC48">
            <v>57</v>
          </cell>
          <cell r="AD48">
            <v>30</v>
          </cell>
          <cell r="AE48">
            <v>87</v>
          </cell>
          <cell r="AF48">
            <v>57</v>
          </cell>
          <cell r="AG48">
            <v>34</v>
          </cell>
          <cell r="AH48">
            <v>91</v>
          </cell>
          <cell r="AI48">
            <v>38</v>
          </cell>
          <cell r="AJ48">
            <v>24</v>
          </cell>
          <cell r="AK48">
            <v>62</v>
          </cell>
          <cell r="AO48">
            <v>52</v>
          </cell>
          <cell r="AP48">
            <v>31</v>
          </cell>
          <cell r="AQ48">
            <v>83</v>
          </cell>
          <cell r="AR48">
            <v>56</v>
          </cell>
          <cell r="AS48">
            <v>40</v>
          </cell>
          <cell r="AT48">
            <v>96</v>
          </cell>
          <cell r="AU48">
            <v>77</v>
          </cell>
          <cell r="AV48">
            <v>43</v>
          </cell>
          <cell r="AW48">
            <v>120</v>
          </cell>
          <cell r="AX48">
            <v>106</v>
          </cell>
          <cell r="AY48">
            <v>46</v>
          </cell>
          <cell r="AZ48">
            <v>152</v>
          </cell>
          <cell r="BA48">
            <v>59</v>
          </cell>
          <cell r="BB48">
            <v>18</v>
          </cell>
          <cell r="BC48">
            <v>77</v>
          </cell>
          <cell r="BG48">
            <v>22</v>
          </cell>
          <cell r="BH48">
            <v>10</v>
          </cell>
          <cell r="BI48">
            <v>32</v>
          </cell>
          <cell r="BJ48">
            <v>14</v>
          </cell>
          <cell r="BK48">
            <v>13</v>
          </cell>
          <cell r="BL48">
            <v>27</v>
          </cell>
          <cell r="BM48">
            <v>34</v>
          </cell>
          <cell r="BN48">
            <v>16</v>
          </cell>
          <cell r="BO48">
            <v>50</v>
          </cell>
          <cell r="BP48">
            <v>32</v>
          </cell>
          <cell r="BQ48">
            <v>17</v>
          </cell>
          <cell r="BR48">
            <v>49</v>
          </cell>
          <cell r="BS48">
            <v>15</v>
          </cell>
          <cell r="BT48">
            <v>22</v>
          </cell>
          <cell r="BU48">
            <v>37</v>
          </cell>
          <cell r="BY48">
            <v>12</v>
          </cell>
          <cell r="BZ48">
            <v>4</v>
          </cell>
          <cell r="CA48">
            <v>16</v>
          </cell>
          <cell r="CB48">
            <v>4</v>
          </cell>
          <cell r="CC48">
            <v>9</v>
          </cell>
          <cell r="CD48">
            <v>13</v>
          </cell>
          <cell r="CE48">
            <v>10</v>
          </cell>
          <cell r="CF48">
            <v>10</v>
          </cell>
          <cell r="CG48">
            <v>20</v>
          </cell>
          <cell r="CH48">
            <v>15</v>
          </cell>
          <cell r="CI48">
            <v>3</v>
          </cell>
          <cell r="CJ48">
            <v>18</v>
          </cell>
          <cell r="CK48">
            <v>15</v>
          </cell>
          <cell r="CL48">
            <v>3</v>
          </cell>
          <cell r="CM48">
            <v>18</v>
          </cell>
          <cell r="CQ48">
            <v>26</v>
          </cell>
          <cell r="CR48">
            <v>21</v>
          </cell>
          <cell r="CS48">
            <v>47</v>
          </cell>
          <cell r="CT48">
            <v>31</v>
          </cell>
          <cell r="CU48">
            <v>23</v>
          </cell>
          <cell r="CV48">
            <v>54</v>
          </cell>
          <cell r="CW48">
            <v>44</v>
          </cell>
          <cell r="CX48">
            <v>25</v>
          </cell>
          <cell r="CY48">
            <v>69</v>
          </cell>
          <cell r="CZ48">
            <v>36</v>
          </cell>
          <cell r="DA48">
            <v>17</v>
          </cell>
          <cell r="DB48">
            <v>53</v>
          </cell>
          <cell r="DC48">
            <v>26</v>
          </cell>
          <cell r="DD48">
            <v>6</v>
          </cell>
          <cell r="DE48">
            <v>32</v>
          </cell>
          <cell r="DI48">
            <v>42</v>
          </cell>
          <cell r="DJ48">
            <v>29</v>
          </cell>
          <cell r="DK48">
            <v>71</v>
          </cell>
          <cell r="DL48">
            <v>26</v>
          </cell>
          <cell r="DM48">
            <v>24</v>
          </cell>
          <cell r="DN48">
            <v>50</v>
          </cell>
          <cell r="DO48">
            <v>41</v>
          </cell>
          <cell r="DP48">
            <v>20</v>
          </cell>
          <cell r="DQ48">
            <v>61</v>
          </cell>
          <cell r="DR48">
            <v>31</v>
          </cell>
          <cell r="DS48">
            <v>10</v>
          </cell>
          <cell r="DT48">
            <v>41</v>
          </cell>
          <cell r="DU48">
            <v>14</v>
          </cell>
          <cell r="DV48">
            <v>9</v>
          </cell>
          <cell r="DW48">
            <v>23</v>
          </cell>
          <cell r="DZ48" t="str">
            <v>Total</v>
          </cell>
          <cell r="EA48">
            <v>50</v>
          </cell>
          <cell r="EB48">
            <v>19</v>
          </cell>
          <cell r="EC48">
            <v>69</v>
          </cell>
          <cell r="ED48">
            <v>48</v>
          </cell>
          <cell r="EE48">
            <v>24</v>
          </cell>
          <cell r="EF48">
            <v>72</v>
          </cell>
          <cell r="EG48">
            <v>57</v>
          </cell>
          <cell r="EH48">
            <v>28</v>
          </cell>
          <cell r="EI48">
            <v>85</v>
          </cell>
          <cell r="EJ48">
            <v>54</v>
          </cell>
          <cell r="EK48">
            <v>23</v>
          </cell>
          <cell r="EL48">
            <v>77</v>
          </cell>
          <cell r="EM48">
            <v>40</v>
          </cell>
          <cell r="EN48">
            <v>19</v>
          </cell>
          <cell r="EO48">
            <v>59</v>
          </cell>
        </row>
        <row r="49">
          <cell r="D49">
            <v>124</v>
          </cell>
          <cell r="E49">
            <v>92</v>
          </cell>
          <cell r="F49">
            <v>216</v>
          </cell>
          <cell r="G49">
            <v>123</v>
          </cell>
          <cell r="H49">
            <v>82</v>
          </cell>
          <cell r="I49">
            <v>205</v>
          </cell>
          <cell r="J49">
            <v>113</v>
          </cell>
          <cell r="K49">
            <v>78</v>
          </cell>
          <cell r="L49">
            <v>191</v>
          </cell>
          <cell r="M49">
            <v>141</v>
          </cell>
          <cell r="N49">
            <v>83</v>
          </cell>
          <cell r="O49">
            <v>224</v>
          </cell>
          <cell r="P49">
            <v>123</v>
          </cell>
          <cell r="Q49">
            <v>74</v>
          </cell>
          <cell r="R49">
            <v>197</v>
          </cell>
          <cell r="V49" t="str">
            <v>M1</v>
          </cell>
          <cell r="W49">
            <v>20</v>
          </cell>
          <cell r="X49">
            <v>16</v>
          </cell>
          <cell r="Y49">
            <v>36</v>
          </cell>
          <cell r="Z49">
            <v>28</v>
          </cell>
          <cell r="AA49">
            <v>18</v>
          </cell>
          <cell r="AB49">
            <v>46</v>
          </cell>
          <cell r="AC49">
            <v>31</v>
          </cell>
          <cell r="AD49">
            <v>14</v>
          </cell>
          <cell r="AE49">
            <v>45</v>
          </cell>
          <cell r="AF49">
            <v>35</v>
          </cell>
          <cell r="AG49">
            <v>16</v>
          </cell>
          <cell r="AH49">
            <v>51</v>
          </cell>
          <cell r="AI49">
            <v>41</v>
          </cell>
          <cell r="AJ49">
            <v>8</v>
          </cell>
          <cell r="AK49">
            <v>49</v>
          </cell>
          <cell r="AO49">
            <v>26</v>
          </cell>
          <cell r="AP49">
            <v>22</v>
          </cell>
          <cell r="AQ49">
            <v>48</v>
          </cell>
          <cell r="AR49">
            <v>28</v>
          </cell>
          <cell r="AS49">
            <v>25</v>
          </cell>
          <cell r="AT49">
            <v>53</v>
          </cell>
          <cell r="AU49">
            <v>29</v>
          </cell>
          <cell r="AV49">
            <v>16</v>
          </cell>
          <cell r="AW49">
            <v>45</v>
          </cell>
          <cell r="AX49">
            <v>38</v>
          </cell>
          <cell r="AY49">
            <v>25</v>
          </cell>
          <cell r="AZ49">
            <v>63</v>
          </cell>
          <cell r="BA49">
            <v>35</v>
          </cell>
          <cell r="BB49">
            <v>25</v>
          </cell>
          <cell r="BC49">
            <v>60</v>
          </cell>
          <cell r="BG49">
            <v>14</v>
          </cell>
          <cell r="BH49">
            <v>13</v>
          </cell>
          <cell r="BI49">
            <v>27</v>
          </cell>
          <cell r="BJ49">
            <v>14</v>
          </cell>
          <cell r="BK49">
            <v>8</v>
          </cell>
          <cell r="BL49">
            <v>22</v>
          </cell>
          <cell r="BM49">
            <v>11</v>
          </cell>
          <cell r="BN49">
            <v>11</v>
          </cell>
          <cell r="BO49">
            <v>22</v>
          </cell>
          <cell r="BP49">
            <v>10</v>
          </cell>
          <cell r="BQ49">
            <v>5</v>
          </cell>
          <cell r="BR49">
            <v>15</v>
          </cell>
          <cell r="BS49">
            <v>8</v>
          </cell>
          <cell r="BT49">
            <v>9</v>
          </cell>
          <cell r="BU49">
            <v>17</v>
          </cell>
          <cell r="BY49">
            <v>1</v>
          </cell>
          <cell r="BZ49">
            <v>5</v>
          </cell>
          <cell r="CA49">
            <v>6</v>
          </cell>
          <cell r="CB49">
            <v>1</v>
          </cell>
          <cell r="CC49">
            <v>1</v>
          </cell>
          <cell r="CD49">
            <v>2</v>
          </cell>
          <cell r="CE49">
            <v>2</v>
          </cell>
          <cell r="CF49">
            <v>4</v>
          </cell>
          <cell r="CG49">
            <v>6</v>
          </cell>
          <cell r="CH49">
            <v>3</v>
          </cell>
          <cell r="CI49">
            <v>6</v>
          </cell>
          <cell r="CJ49">
            <v>9</v>
          </cell>
          <cell r="CK49">
            <v>2</v>
          </cell>
          <cell r="CL49">
            <v>3</v>
          </cell>
          <cell r="CM49">
            <v>5</v>
          </cell>
          <cell r="CQ49">
            <v>20</v>
          </cell>
          <cell r="CR49">
            <v>14</v>
          </cell>
          <cell r="CS49">
            <v>34</v>
          </cell>
          <cell r="CT49">
            <v>13</v>
          </cell>
          <cell r="CU49">
            <v>10</v>
          </cell>
          <cell r="CV49">
            <v>23</v>
          </cell>
          <cell r="CW49">
            <v>14</v>
          </cell>
          <cell r="CX49">
            <v>10</v>
          </cell>
          <cell r="CY49">
            <v>24</v>
          </cell>
          <cell r="CZ49">
            <v>14</v>
          </cell>
          <cell r="DA49">
            <v>8</v>
          </cell>
          <cell r="DB49">
            <v>22</v>
          </cell>
          <cell r="DC49">
            <v>14</v>
          </cell>
          <cell r="DD49">
            <v>10</v>
          </cell>
          <cell r="DE49">
            <v>24</v>
          </cell>
          <cell r="DI49">
            <v>18</v>
          </cell>
          <cell r="DJ49">
            <v>8</v>
          </cell>
          <cell r="DK49">
            <v>26</v>
          </cell>
          <cell r="DL49">
            <v>22</v>
          </cell>
          <cell r="DM49">
            <v>10</v>
          </cell>
          <cell r="DN49">
            <v>32</v>
          </cell>
          <cell r="DO49">
            <v>8</v>
          </cell>
          <cell r="DP49">
            <v>8</v>
          </cell>
          <cell r="DQ49">
            <v>16</v>
          </cell>
          <cell r="DR49">
            <v>19</v>
          </cell>
          <cell r="DS49">
            <v>13</v>
          </cell>
          <cell r="DT49">
            <v>32</v>
          </cell>
          <cell r="DU49">
            <v>8</v>
          </cell>
          <cell r="DV49">
            <v>10</v>
          </cell>
          <cell r="DW49">
            <v>18</v>
          </cell>
          <cell r="DZ49" t="str">
            <v>M1</v>
          </cell>
          <cell r="EA49">
            <v>25</v>
          </cell>
          <cell r="EB49">
            <v>14</v>
          </cell>
          <cell r="EC49">
            <v>39</v>
          </cell>
          <cell r="ED49">
            <v>17</v>
          </cell>
          <cell r="EE49">
            <v>10</v>
          </cell>
          <cell r="EF49">
            <v>27</v>
          </cell>
          <cell r="EG49">
            <v>18</v>
          </cell>
          <cell r="EH49">
            <v>15</v>
          </cell>
          <cell r="EI49">
            <v>33</v>
          </cell>
          <cell r="EJ49">
            <v>22</v>
          </cell>
          <cell r="EK49">
            <v>10</v>
          </cell>
          <cell r="EL49">
            <v>32</v>
          </cell>
          <cell r="EM49">
            <v>15</v>
          </cell>
          <cell r="EN49">
            <v>9</v>
          </cell>
          <cell r="EO49">
            <v>24</v>
          </cell>
        </row>
        <row r="50">
          <cell r="D50">
            <v>176</v>
          </cell>
          <cell r="E50">
            <v>115</v>
          </cell>
          <cell r="F50">
            <v>291</v>
          </cell>
          <cell r="G50">
            <v>180</v>
          </cell>
          <cell r="H50">
            <v>110</v>
          </cell>
          <cell r="I50">
            <v>290</v>
          </cell>
          <cell r="J50">
            <v>199</v>
          </cell>
          <cell r="K50">
            <v>101</v>
          </cell>
          <cell r="L50">
            <v>300</v>
          </cell>
          <cell r="M50">
            <v>179</v>
          </cell>
          <cell r="N50">
            <v>99</v>
          </cell>
          <cell r="O50">
            <v>278</v>
          </cell>
          <cell r="P50">
            <v>143</v>
          </cell>
          <cell r="Q50">
            <v>81</v>
          </cell>
          <cell r="R50">
            <v>224</v>
          </cell>
          <cell r="V50" t="str">
            <v>M2</v>
          </cell>
          <cell r="W50">
            <v>38</v>
          </cell>
          <cell r="X50">
            <v>28</v>
          </cell>
          <cell r="Y50">
            <v>66</v>
          </cell>
          <cell r="Z50">
            <v>42</v>
          </cell>
          <cell r="AA50">
            <v>19</v>
          </cell>
          <cell r="AB50">
            <v>61</v>
          </cell>
          <cell r="AC50">
            <v>41</v>
          </cell>
          <cell r="AD50">
            <v>20</v>
          </cell>
          <cell r="AE50">
            <v>61</v>
          </cell>
          <cell r="AF50">
            <v>49</v>
          </cell>
          <cell r="AG50">
            <v>14</v>
          </cell>
          <cell r="AH50">
            <v>63</v>
          </cell>
          <cell r="AI50">
            <v>41</v>
          </cell>
          <cell r="AJ50">
            <v>10</v>
          </cell>
          <cell r="AK50">
            <v>51</v>
          </cell>
          <cell r="AO50">
            <v>36</v>
          </cell>
          <cell r="AP50">
            <v>16</v>
          </cell>
          <cell r="AQ50">
            <v>52</v>
          </cell>
          <cell r="AR50">
            <v>45</v>
          </cell>
          <cell r="AS50">
            <v>29</v>
          </cell>
          <cell r="AT50">
            <v>74</v>
          </cell>
          <cell r="AU50">
            <v>43</v>
          </cell>
          <cell r="AV50">
            <v>24</v>
          </cell>
          <cell r="AW50">
            <v>67</v>
          </cell>
          <cell r="AX50">
            <v>44</v>
          </cell>
          <cell r="AY50">
            <v>23</v>
          </cell>
          <cell r="AZ50">
            <v>67</v>
          </cell>
          <cell r="BA50">
            <v>31</v>
          </cell>
          <cell r="BB50">
            <v>24</v>
          </cell>
          <cell r="BC50">
            <v>55</v>
          </cell>
          <cell r="BG50">
            <v>23</v>
          </cell>
          <cell r="BH50">
            <v>6</v>
          </cell>
          <cell r="BI50">
            <v>29</v>
          </cell>
          <cell r="BJ50">
            <v>22</v>
          </cell>
          <cell r="BK50">
            <v>16</v>
          </cell>
          <cell r="BL50">
            <v>38</v>
          </cell>
          <cell r="BM50">
            <v>29</v>
          </cell>
          <cell r="BN50">
            <v>12</v>
          </cell>
          <cell r="BO50">
            <v>41</v>
          </cell>
          <cell r="BP50">
            <v>14</v>
          </cell>
          <cell r="BQ50">
            <v>17</v>
          </cell>
          <cell r="BR50">
            <v>31</v>
          </cell>
          <cell r="BS50">
            <v>17</v>
          </cell>
          <cell r="BT50">
            <v>13</v>
          </cell>
          <cell r="BU50">
            <v>30</v>
          </cell>
          <cell r="BY50">
            <v>7</v>
          </cell>
          <cell r="BZ50">
            <v>8</v>
          </cell>
          <cell r="CA50">
            <v>15</v>
          </cell>
          <cell r="CB50">
            <v>6</v>
          </cell>
          <cell r="CC50">
            <v>4</v>
          </cell>
          <cell r="CD50">
            <v>10</v>
          </cell>
          <cell r="CE50">
            <v>10</v>
          </cell>
          <cell r="CF50">
            <v>8</v>
          </cell>
          <cell r="CG50">
            <v>18</v>
          </cell>
          <cell r="CH50">
            <v>7</v>
          </cell>
          <cell r="CI50">
            <v>8</v>
          </cell>
          <cell r="CJ50">
            <v>15</v>
          </cell>
          <cell r="CK50">
            <v>3</v>
          </cell>
          <cell r="CL50">
            <v>4</v>
          </cell>
          <cell r="CM50">
            <v>7</v>
          </cell>
          <cell r="CQ50">
            <v>22</v>
          </cell>
          <cell r="CR50">
            <v>13</v>
          </cell>
          <cell r="CS50">
            <v>35</v>
          </cell>
          <cell r="CT50">
            <v>25</v>
          </cell>
          <cell r="CU50">
            <v>17</v>
          </cell>
          <cell r="CV50">
            <v>42</v>
          </cell>
          <cell r="CW50">
            <v>19</v>
          </cell>
          <cell r="CX50">
            <v>14</v>
          </cell>
          <cell r="CY50">
            <v>33</v>
          </cell>
          <cell r="CZ50">
            <v>31</v>
          </cell>
          <cell r="DA50">
            <v>13</v>
          </cell>
          <cell r="DB50">
            <v>44</v>
          </cell>
          <cell r="DC50">
            <v>22</v>
          </cell>
          <cell r="DD50">
            <v>14</v>
          </cell>
          <cell r="DE50">
            <v>36</v>
          </cell>
          <cell r="DI50">
            <v>16</v>
          </cell>
          <cell r="DJ50">
            <v>23</v>
          </cell>
          <cell r="DK50">
            <v>39</v>
          </cell>
          <cell r="DL50">
            <v>15</v>
          </cell>
          <cell r="DM50">
            <v>5</v>
          </cell>
          <cell r="DN50">
            <v>20</v>
          </cell>
          <cell r="DO50">
            <v>31</v>
          </cell>
          <cell r="DP50">
            <v>13</v>
          </cell>
          <cell r="DQ50">
            <v>44</v>
          </cell>
          <cell r="DR50">
            <v>8</v>
          </cell>
          <cell r="DS50">
            <v>8</v>
          </cell>
          <cell r="DT50">
            <v>16</v>
          </cell>
          <cell r="DU50">
            <v>8</v>
          </cell>
          <cell r="DV50">
            <v>4</v>
          </cell>
          <cell r="DW50">
            <v>12</v>
          </cell>
          <cell r="DZ50" t="str">
            <v>M2</v>
          </cell>
          <cell r="EA50">
            <v>34</v>
          </cell>
          <cell r="EB50">
            <v>21</v>
          </cell>
          <cell r="EC50">
            <v>55</v>
          </cell>
          <cell r="ED50">
            <v>25</v>
          </cell>
          <cell r="EE50">
            <v>20</v>
          </cell>
          <cell r="EF50">
            <v>45</v>
          </cell>
          <cell r="EG50">
            <v>26</v>
          </cell>
          <cell r="EH50">
            <v>10</v>
          </cell>
          <cell r="EI50">
            <v>36</v>
          </cell>
          <cell r="EJ50">
            <v>26</v>
          </cell>
          <cell r="EK50">
            <v>16</v>
          </cell>
          <cell r="EL50">
            <v>42</v>
          </cell>
          <cell r="EM50">
            <v>21</v>
          </cell>
          <cell r="EN50">
            <v>12</v>
          </cell>
          <cell r="EO50">
            <v>33</v>
          </cell>
        </row>
        <row r="51">
          <cell r="D51">
            <v>300</v>
          </cell>
          <cell r="E51">
            <v>207</v>
          </cell>
          <cell r="F51">
            <v>507</v>
          </cell>
          <cell r="G51">
            <v>303</v>
          </cell>
          <cell r="H51">
            <v>192</v>
          </cell>
          <cell r="I51">
            <v>495</v>
          </cell>
          <cell r="J51">
            <v>312</v>
          </cell>
          <cell r="K51">
            <v>179</v>
          </cell>
          <cell r="L51">
            <v>491</v>
          </cell>
          <cell r="M51">
            <v>320</v>
          </cell>
          <cell r="N51">
            <v>182</v>
          </cell>
          <cell r="O51">
            <v>502</v>
          </cell>
          <cell r="P51">
            <v>266</v>
          </cell>
          <cell r="Q51">
            <v>155</v>
          </cell>
          <cell r="R51">
            <v>421</v>
          </cell>
          <cell r="V51" t="str">
            <v>Total minime</v>
          </cell>
          <cell r="W51">
            <v>58</v>
          </cell>
          <cell r="X51">
            <v>44</v>
          </cell>
          <cell r="Y51">
            <v>102</v>
          </cell>
          <cell r="Z51">
            <v>70</v>
          </cell>
          <cell r="AA51">
            <v>37</v>
          </cell>
          <cell r="AB51">
            <v>107</v>
          </cell>
          <cell r="AC51">
            <v>72</v>
          </cell>
          <cell r="AD51">
            <v>34</v>
          </cell>
          <cell r="AE51">
            <v>106</v>
          </cell>
          <cell r="AF51">
            <v>84</v>
          </cell>
          <cell r="AG51">
            <v>30</v>
          </cell>
          <cell r="AH51">
            <v>114</v>
          </cell>
          <cell r="AI51">
            <v>82</v>
          </cell>
          <cell r="AJ51">
            <v>18</v>
          </cell>
          <cell r="AK51">
            <v>100</v>
          </cell>
          <cell r="AO51">
            <v>62</v>
          </cell>
          <cell r="AP51">
            <v>38</v>
          </cell>
          <cell r="AQ51">
            <v>100</v>
          </cell>
          <cell r="AR51">
            <v>73</v>
          </cell>
          <cell r="AS51">
            <v>54</v>
          </cell>
          <cell r="AT51">
            <v>127</v>
          </cell>
          <cell r="AU51">
            <v>72</v>
          </cell>
          <cell r="AV51">
            <v>40</v>
          </cell>
          <cell r="AW51">
            <v>112</v>
          </cell>
          <cell r="AX51">
            <v>82</v>
          </cell>
          <cell r="AY51">
            <v>48</v>
          </cell>
          <cell r="AZ51">
            <v>130</v>
          </cell>
          <cell r="BA51">
            <v>66</v>
          </cell>
          <cell r="BB51">
            <v>49</v>
          </cell>
          <cell r="BC51">
            <v>115</v>
          </cell>
          <cell r="BG51">
            <v>37</v>
          </cell>
          <cell r="BH51">
            <v>19</v>
          </cell>
          <cell r="BI51">
            <v>56</v>
          </cell>
          <cell r="BJ51">
            <v>36</v>
          </cell>
          <cell r="BK51">
            <v>24</v>
          </cell>
          <cell r="BL51">
            <v>60</v>
          </cell>
          <cell r="BM51">
            <v>40</v>
          </cell>
          <cell r="BN51">
            <v>23</v>
          </cell>
          <cell r="BO51">
            <v>63</v>
          </cell>
          <cell r="BP51">
            <v>24</v>
          </cell>
          <cell r="BQ51">
            <v>22</v>
          </cell>
          <cell r="BR51">
            <v>46</v>
          </cell>
          <cell r="BS51">
            <v>25</v>
          </cell>
          <cell r="BT51">
            <v>22</v>
          </cell>
          <cell r="BU51">
            <v>47</v>
          </cell>
          <cell r="BY51">
            <v>8</v>
          </cell>
          <cell r="BZ51">
            <v>13</v>
          </cell>
          <cell r="CA51">
            <v>21</v>
          </cell>
          <cell r="CB51">
            <v>7</v>
          </cell>
          <cell r="CC51">
            <v>5</v>
          </cell>
          <cell r="CD51">
            <v>12</v>
          </cell>
          <cell r="CE51">
            <v>12</v>
          </cell>
          <cell r="CF51">
            <v>12</v>
          </cell>
          <cell r="CG51">
            <v>24</v>
          </cell>
          <cell r="CH51">
            <v>10</v>
          </cell>
          <cell r="CI51">
            <v>14</v>
          </cell>
          <cell r="CJ51">
            <v>24</v>
          </cell>
          <cell r="CK51">
            <v>5</v>
          </cell>
          <cell r="CL51">
            <v>7</v>
          </cell>
          <cell r="CM51">
            <v>12</v>
          </cell>
          <cell r="CQ51">
            <v>42</v>
          </cell>
          <cell r="CR51">
            <v>27</v>
          </cell>
          <cell r="CS51">
            <v>69</v>
          </cell>
          <cell r="CT51">
            <v>38</v>
          </cell>
          <cell r="CU51">
            <v>27</v>
          </cell>
          <cell r="CV51">
            <v>65</v>
          </cell>
          <cell r="CW51">
            <v>33</v>
          </cell>
          <cell r="CX51">
            <v>24</v>
          </cell>
          <cell r="CY51">
            <v>57</v>
          </cell>
          <cell r="CZ51">
            <v>45</v>
          </cell>
          <cell r="DA51">
            <v>21</v>
          </cell>
          <cell r="DB51">
            <v>66</v>
          </cell>
          <cell r="DC51">
            <v>36</v>
          </cell>
          <cell r="DD51">
            <v>24</v>
          </cell>
          <cell r="DE51">
            <v>60</v>
          </cell>
          <cell r="DI51">
            <v>34</v>
          </cell>
          <cell r="DJ51">
            <v>31</v>
          </cell>
          <cell r="DK51">
            <v>65</v>
          </cell>
          <cell r="DL51">
            <v>37</v>
          </cell>
          <cell r="DM51">
            <v>15</v>
          </cell>
          <cell r="DN51">
            <v>52</v>
          </cell>
          <cell r="DO51">
            <v>39</v>
          </cell>
          <cell r="DP51">
            <v>21</v>
          </cell>
          <cell r="DQ51">
            <v>60</v>
          </cell>
          <cell r="DR51">
            <v>27</v>
          </cell>
          <cell r="DS51">
            <v>21</v>
          </cell>
          <cell r="DT51">
            <v>48</v>
          </cell>
          <cell r="DU51">
            <v>16</v>
          </cell>
          <cell r="DV51">
            <v>14</v>
          </cell>
          <cell r="DW51">
            <v>30</v>
          </cell>
          <cell r="DZ51" t="str">
            <v>Total</v>
          </cell>
          <cell r="EA51">
            <v>59</v>
          </cell>
          <cell r="EB51">
            <v>35</v>
          </cell>
          <cell r="EC51">
            <v>94</v>
          </cell>
          <cell r="ED51">
            <v>42</v>
          </cell>
          <cell r="EE51">
            <v>30</v>
          </cell>
          <cell r="EF51">
            <v>72</v>
          </cell>
          <cell r="EG51">
            <v>44</v>
          </cell>
          <cell r="EH51">
            <v>25</v>
          </cell>
          <cell r="EI51">
            <v>69</v>
          </cell>
          <cell r="EJ51">
            <v>48</v>
          </cell>
          <cell r="EK51">
            <v>26</v>
          </cell>
          <cell r="EL51">
            <v>74</v>
          </cell>
          <cell r="EM51">
            <v>36</v>
          </cell>
          <cell r="EN51">
            <v>21</v>
          </cell>
          <cell r="EO51">
            <v>57</v>
          </cell>
        </row>
        <row r="52">
          <cell r="D52">
            <v>200</v>
          </cell>
          <cell r="E52">
            <v>138</v>
          </cell>
          <cell r="F52">
            <v>338</v>
          </cell>
          <cell r="G52">
            <v>203</v>
          </cell>
          <cell r="H52">
            <v>92</v>
          </cell>
          <cell r="I52">
            <v>295</v>
          </cell>
          <cell r="J52">
            <v>213</v>
          </cell>
          <cell r="K52">
            <v>126</v>
          </cell>
          <cell r="L52">
            <v>339</v>
          </cell>
          <cell r="M52">
            <v>252</v>
          </cell>
          <cell r="N52">
            <v>111</v>
          </cell>
          <cell r="O52">
            <v>363</v>
          </cell>
          <cell r="P52">
            <v>194</v>
          </cell>
          <cell r="Q52">
            <v>82</v>
          </cell>
          <cell r="R52">
            <v>276</v>
          </cell>
          <cell r="V52" t="str">
            <v>C1</v>
          </cell>
          <cell r="W52">
            <v>43</v>
          </cell>
          <cell r="X52">
            <v>28</v>
          </cell>
          <cell r="Y52">
            <v>71</v>
          </cell>
          <cell r="Z52">
            <v>39</v>
          </cell>
          <cell r="AA52">
            <v>22</v>
          </cell>
          <cell r="AB52">
            <v>61</v>
          </cell>
          <cell r="AC52">
            <v>40</v>
          </cell>
          <cell r="AD52">
            <v>19</v>
          </cell>
          <cell r="AE52">
            <v>59</v>
          </cell>
          <cell r="AF52">
            <v>46</v>
          </cell>
          <cell r="AG52">
            <v>26</v>
          </cell>
          <cell r="AH52">
            <v>72</v>
          </cell>
          <cell r="AI52">
            <v>42</v>
          </cell>
          <cell r="AJ52">
            <v>20</v>
          </cell>
          <cell r="AK52">
            <v>62</v>
          </cell>
          <cell r="AO52">
            <v>55</v>
          </cell>
          <cell r="AP52">
            <v>40</v>
          </cell>
          <cell r="AQ52">
            <v>95</v>
          </cell>
          <cell r="AR52">
            <v>37</v>
          </cell>
          <cell r="AS52">
            <v>16</v>
          </cell>
          <cell r="AT52">
            <v>53</v>
          </cell>
          <cell r="AU52">
            <v>64</v>
          </cell>
          <cell r="AV52">
            <v>38</v>
          </cell>
          <cell r="AW52">
            <v>102</v>
          </cell>
          <cell r="AX52">
            <v>56</v>
          </cell>
          <cell r="AY52">
            <v>27</v>
          </cell>
          <cell r="AZ52">
            <v>83</v>
          </cell>
          <cell r="BA52">
            <v>45</v>
          </cell>
          <cell r="BB52">
            <v>17</v>
          </cell>
          <cell r="BC52">
            <v>62</v>
          </cell>
          <cell r="BG52">
            <v>9</v>
          </cell>
          <cell r="BH52">
            <v>13</v>
          </cell>
          <cell r="BI52">
            <v>22</v>
          </cell>
          <cell r="BJ52">
            <v>32</v>
          </cell>
          <cell r="BK52">
            <v>3</v>
          </cell>
          <cell r="BL52">
            <v>35</v>
          </cell>
          <cell r="BM52">
            <v>16</v>
          </cell>
          <cell r="BN52">
            <v>15</v>
          </cell>
          <cell r="BO52">
            <v>31</v>
          </cell>
          <cell r="BP52">
            <v>34</v>
          </cell>
          <cell r="BQ52">
            <v>13</v>
          </cell>
          <cell r="BR52">
            <v>47</v>
          </cell>
          <cell r="BS52">
            <v>23</v>
          </cell>
          <cell r="BT52">
            <v>5</v>
          </cell>
          <cell r="BU52">
            <v>28</v>
          </cell>
          <cell r="BY52">
            <v>12</v>
          </cell>
          <cell r="BZ52">
            <v>12</v>
          </cell>
          <cell r="CA52">
            <v>24</v>
          </cell>
          <cell r="CB52">
            <v>10</v>
          </cell>
          <cell r="CC52">
            <v>5</v>
          </cell>
          <cell r="CD52">
            <v>15</v>
          </cell>
          <cell r="CE52">
            <v>10</v>
          </cell>
          <cell r="CF52">
            <v>4</v>
          </cell>
          <cell r="CG52">
            <v>14</v>
          </cell>
          <cell r="CH52">
            <v>15</v>
          </cell>
          <cell r="CI52">
            <v>8</v>
          </cell>
          <cell r="CJ52">
            <v>23</v>
          </cell>
          <cell r="CK52">
            <v>3</v>
          </cell>
          <cell r="CL52">
            <v>8</v>
          </cell>
          <cell r="CM52">
            <v>11</v>
          </cell>
          <cell r="CQ52">
            <v>35</v>
          </cell>
          <cell r="CR52">
            <v>15</v>
          </cell>
          <cell r="CS52">
            <v>50</v>
          </cell>
          <cell r="CT52">
            <v>29</v>
          </cell>
          <cell r="CU52">
            <v>14</v>
          </cell>
          <cell r="CV52">
            <v>43</v>
          </cell>
          <cell r="CW52">
            <v>31</v>
          </cell>
          <cell r="CX52">
            <v>17</v>
          </cell>
          <cell r="CY52">
            <v>48</v>
          </cell>
          <cell r="CZ52">
            <v>32</v>
          </cell>
          <cell r="DA52">
            <v>11</v>
          </cell>
          <cell r="DB52">
            <v>43</v>
          </cell>
          <cell r="DC52">
            <v>20</v>
          </cell>
          <cell r="DD52">
            <v>6</v>
          </cell>
          <cell r="DE52">
            <v>26</v>
          </cell>
          <cell r="DI52">
            <v>28</v>
          </cell>
          <cell r="DJ52">
            <v>13</v>
          </cell>
          <cell r="DK52">
            <v>41</v>
          </cell>
          <cell r="DL52">
            <v>13</v>
          </cell>
          <cell r="DM52">
            <v>13</v>
          </cell>
          <cell r="DN52">
            <v>26</v>
          </cell>
          <cell r="DO52">
            <v>18</v>
          </cell>
          <cell r="DP52">
            <v>6</v>
          </cell>
          <cell r="DQ52">
            <v>24</v>
          </cell>
          <cell r="DR52">
            <v>28</v>
          </cell>
          <cell r="DS52">
            <v>11</v>
          </cell>
          <cell r="DT52">
            <v>39</v>
          </cell>
          <cell r="DU52">
            <v>20</v>
          </cell>
          <cell r="DV52">
            <v>7</v>
          </cell>
          <cell r="DW52">
            <v>27</v>
          </cell>
          <cell r="DZ52" t="str">
            <v>C1</v>
          </cell>
          <cell r="EA52">
            <v>18</v>
          </cell>
          <cell r="EB52">
            <v>17</v>
          </cell>
          <cell r="EC52">
            <v>35</v>
          </cell>
          <cell r="ED52">
            <v>43</v>
          </cell>
          <cell r="EE52">
            <v>19</v>
          </cell>
          <cell r="EF52">
            <v>62</v>
          </cell>
          <cell r="EG52">
            <v>34</v>
          </cell>
          <cell r="EH52">
            <v>27</v>
          </cell>
          <cell r="EI52">
            <v>61</v>
          </cell>
          <cell r="EJ52">
            <v>41</v>
          </cell>
          <cell r="EK52">
            <v>15</v>
          </cell>
          <cell r="EL52">
            <v>56</v>
          </cell>
          <cell r="EM52">
            <v>41</v>
          </cell>
          <cell r="EN52">
            <v>19</v>
          </cell>
          <cell r="EO52">
            <v>60</v>
          </cell>
        </row>
        <row r="53">
          <cell r="D53">
            <v>213</v>
          </cell>
          <cell r="E53">
            <v>114</v>
          </cell>
          <cell r="F53">
            <v>327</v>
          </cell>
          <cell r="G53">
            <v>204</v>
          </cell>
          <cell r="H53">
            <v>129</v>
          </cell>
          <cell r="I53">
            <v>333</v>
          </cell>
          <cell r="J53">
            <v>203</v>
          </cell>
          <cell r="K53">
            <v>122</v>
          </cell>
          <cell r="L53">
            <v>325</v>
          </cell>
          <cell r="M53">
            <v>222</v>
          </cell>
          <cell r="N53">
            <v>120</v>
          </cell>
          <cell r="O53">
            <v>342</v>
          </cell>
          <cell r="P53">
            <v>123</v>
          </cell>
          <cell r="Q53">
            <v>69</v>
          </cell>
          <cell r="R53">
            <v>192</v>
          </cell>
          <cell r="V53" t="str">
            <v>C2</v>
          </cell>
          <cell r="W53">
            <v>50</v>
          </cell>
          <cell r="X53">
            <v>18</v>
          </cell>
          <cell r="Y53">
            <v>68</v>
          </cell>
          <cell r="Z53">
            <v>39</v>
          </cell>
          <cell r="AA53">
            <v>25</v>
          </cell>
          <cell r="AB53">
            <v>64</v>
          </cell>
          <cell r="AC53">
            <v>39</v>
          </cell>
          <cell r="AD53">
            <v>21</v>
          </cell>
          <cell r="AE53">
            <v>60</v>
          </cell>
          <cell r="AF53">
            <v>44</v>
          </cell>
          <cell r="AG53">
            <v>25</v>
          </cell>
          <cell r="AH53">
            <v>69</v>
          </cell>
          <cell r="AI53">
            <v>34</v>
          </cell>
          <cell r="AJ53">
            <v>14</v>
          </cell>
          <cell r="AK53">
            <v>48</v>
          </cell>
          <cell r="AO53">
            <v>48</v>
          </cell>
          <cell r="AP53">
            <v>35</v>
          </cell>
          <cell r="AQ53">
            <v>83</v>
          </cell>
          <cell r="AR53">
            <v>61</v>
          </cell>
          <cell r="AS53">
            <v>40</v>
          </cell>
          <cell r="AT53">
            <v>101</v>
          </cell>
          <cell r="AU53">
            <v>55</v>
          </cell>
          <cell r="AV53">
            <v>22</v>
          </cell>
          <cell r="AW53">
            <v>77</v>
          </cell>
          <cell r="AX53">
            <v>65</v>
          </cell>
          <cell r="AY53">
            <v>34</v>
          </cell>
          <cell r="AZ53">
            <v>99</v>
          </cell>
          <cell r="BA53">
            <v>33</v>
          </cell>
          <cell r="BB53">
            <v>17</v>
          </cell>
          <cell r="BC53">
            <v>50</v>
          </cell>
          <cell r="BG53">
            <v>18</v>
          </cell>
          <cell r="BH53">
            <v>8</v>
          </cell>
          <cell r="BI53">
            <v>26</v>
          </cell>
          <cell r="BJ53">
            <v>11</v>
          </cell>
          <cell r="BK53">
            <v>11</v>
          </cell>
          <cell r="BL53">
            <v>22</v>
          </cell>
          <cell r="BM53">
            <v>27</v>
          </cell>
          <cell r="BN53">
            <v>11</v>
          </cell>
          <cell r="BO53">
            <v>38</v>
          </cell>
          <cell r="BP53">
            <v>26</v>
          </cell>
          <cell r="BQ53">
            <v>13</v>
          </cell>
          <cell r="BR53">
            <v>39</v>
          </cell>
          <cell r="BS53">
            <v>14</v>
          </cell>
          <cell r="BT53">
            <v>10</v>
          </cell>
          <cell r="BU53">
            <v>24</v>
          </cell>
          <cell r="BY53">
            <v>6</v>
          </cell>
          <cell r="BZ53">
            <v>7</v>
          </cell>
          <cell r="CA53">
            <v>13</v>
          </cell>
          <cell r="CB53">
            <v>16</v>
          </cell>
          <cell r="CC53">
            <v>8</v>
          </cell>
          <cell r="CD53">
            <v>24</v>
          </cell>
          <cell r="CE53">
            <v>7</v>
          </cell>
          <cell r="CF53">
            <v>6</v>
          </cell>
          <cell r="CG53">
            <v>13</v>
          </cell>
          <cell r="CH53">
            <v>8</v>
          </cell>
          <cell r="CI53">
            <v>1</v>
          </cell>
          <cell r="CJ53">
            <v>9</v>
          </cell>
          <cell r="CK53">
            <v>3</v>
          </cell>
          <cell r="CL53">
            <v>0</v>
          </cell>
          <cell r="CM53">
            <v>3</v>
          </cell>
          <cell r="CQ53">
            <v>34</v>
          </cell>
          <cell r="CR53">
            <v>12</v>
          </cell>
          <cell r="CS53">
            <v>46</v>
          </cell>
          <cell r="CT53">
            <v>34</v>
          </cell>
          <cell r="CU53">
            <v>12</v>
          </cell>
          <cell r="CV53">
            <v>46</v>
          </cell>
          <cell r="CW53">
            <v>27</v>
          </cell>
          <cell r="CX53">
            <v>23</v>
          </cell>
          <cell r="CY53">
            <v>50</v>
          </cell>
          <cell r="CZ53">
            <v>38</v>
          </cell>
          <cell r="DA53">
            <v>10</v>
          </cell>
          <cell r="DB53">
            <v>48</v>
          </cell>
          <cell r="DC53">
            <v>18</v>
          </cell>
          <cell r="DD53">
            <v>8</v>
          </cell>
          <cell r="DE53">
            <v>26</v>
          </cell>
          <cell r="DI53">
            <v>29</v>
          </cell>
          <cell r="DJ53">
            <v>11</v>
          </cell>
          <cell r="DK53">
            <v>40</v>
          </cell>
          <cell r="DL53">
            <v>26</v>
          </cell>
          <cell r="DM53">
            <v>16</v>
          </cell>
          <cell r="DN53">
            <v>42</v>
          </cell>
          <cell r="DO53">
            <v>9</v>
          </cell>
          <cell r="DP53">
            <v>12</v>
          </cell>
          <cell r="DQ53">
            <v>21</v>
          </cell>
          <cell r="DR53">
            <v>13</v>
          </cell>
          <cell r="DS53">
            <v>7</v>
          </cell>
          <cell r="DT53">
            <v>20</v>
          </cell>
          <cell r="DU53">
            <v>5</v>
          </cell>
          <cell r="DV53">
            <v>1</v>
          </cell>
          <cell r="DW53">
            <v>6</v>
          </cell>
          <cell r="DZ53" t="str">
            <v>C2</v>
          </cell>
          <cell r="EA53">
            <v>28</v>
          </cell>
          <cell r="EB53">
            <v>23</v>
          </cell>
          <cell r="EC53">
            <v>51</v>
          </cell>
          <cell r="ED53">
            <v>17</v>
          </cell>
          <cell r="EE53">
            <v>17</v>
          </cell>
          <cell r="EF53">
            <v>34</v>
          </cell>
          <cell r="EG53">
            <v>39</v>
          </cell>
          <cell r="EH53">
            <v>27</v>
          </cell>
          <cell r="EI53">
            <v>66</v>
          </cell>
          <cell r="EJ53">
            <v>28</v>
          </cell>
          <cell r="EK53">
            <v>30</v>
          </cell>
          <cell r="EL53">
            <v>58</v>
          </cell>
          <cell r="EM53">
            <v>16</v>
          </cell>
          <cell r="EN53">
            <v>19</v>
          </cell>
          <cell r="EO53">
            <v>35</v>
          </cell>
        </row>
        <row r="54">
          <cell r="D54">
            <v>413</v>
          </cell>
          <cell r="E54">
            <v>252</v>
          </cell>
          <cell r="F54">
            <v>665</v>
          </cell>
          <cell r="G54">
            <v>407</v>
          </cell>
          <cell r="H54">
            <v>221</v>
          </cell>
          <cell r="I54">
            <v>628</v>
          </cell>
          <cell r="J54">
            <v>416</v>
          </cell>
          <cell r="K54">
            <v>248</v>
          </cell>
          <cell r="L54">
            <v>664</v>
          </cell>
          <cell r="M54">
            <v>474</v>
          </cell>
          <cell r="N54">
            <v>231</v>
          </cell>
          <cell r="O54">
            <v>705</v>
          </cell>
          <cell r="P54">
            <v>317</v>
          </cell>
          <cell r="Q54">
            <v>151</v>
          </cell>
          <cell r="R54">
            <v>468</v>
          </cell>
          <cell r="V54" t="str">
            <v>Total cadet</v>
          </cell>
          <cell r="W54">
            <v>93</v>
          </cell>
          <cell r="X54">
            <v>46</v>
          </cell>
          <cell r="Y54">
            <v>139</v>
          </cell>
          <cell r="Z54">
            <v>78</v>
          </cell>
          <cell r="AA54">
            <v>47</v>
          </cell>
          <cell r="AB54">
            <v>125</v>
          </cell>
          <cell r="AC54">
            <v>79</v>
          </cell>
          <cell r="AD54">
            <v>40</v>
          </cell>
          <cell r="AE54">
            <v>119</v>
          </cell>
          <cell r="AF54">
            <v>90</v>
          </cell>
          <cell r="AG54">
            <v>51</v>
          </cell>
          <cell r="AH54">
            <v>141</v>
          </cell>
          <cell r="AI54">
            <v>76</v>
          </cell>
          <cell r="AJ54">
            <v>34</v>
          </cell>
          <cell r="AK54">
            <v>110</v>
          </cell>
          <cell r="AO54">
            <v>103</v>
          </cell>
          <cell r="AP54">
            <v>75</v>
          </cell>
          <cell r="AQ54">
            <v>178</v>
          </cell>
          <cell r="AR54">
            <v>98</v>
          </cell>
          <cell r="AS54">
            <v>56</v>
          </cell>
          <cell r="AT54">
            <v>154</v>
          </cell>
          <cell r="AU54">
            <v>119</v>
          </cell>
          <cell r="AV54">
            <v>60</v>
          </cell>
          <cell r="AW54">
            <v>179</v>
          </cell>
          <cell r="AX54">
            <v>121</v>
          </cell>
          <cell r="AY54">
            <v>61</v>
          </cell>
          <cell r="AZ54">
            <v>182</v>
          </cell>
          <cell r="BA54">
            <v>78</v>
          </cell>
          <cell r="BB54">
            <v>34</v>
          </cell>
          <cell r="BC54">
            <v>112</v>
          </cell>
          <cell r="BG54">
            <v>27</v>
          </cell>
          <cell r="BH54">
            <v>21</v>
          </cell>
          <cell r="BI54">
            <v>48</v>
          </cell>
          <cell r="BJ54">
            <v>43</v>
          </cell>
          <cell r="BK54">
            <v>14</v>
          </cell>
          <cell r="BL54">
            <v>57</v>
          </cell>
          <cell r="BM54">
            <v>43</v>
          </cell>
          <cell r="BN54">
            <v>26</v>
          </cell>
          <cell r="BO54">
            <v>69</v>
          </cell>
          <cell r="BP54">
            <v>60</v>
          </cell>
          <cell r="BQ54">
            <v>26</v>
          </cell>
          <cell r="BR54">
            <v>86</v>
          </cell>
          <cell r="BS54">
            <v>37</v>
          </cell>
          <cell r="BT54">
            <v>15</v>
          </cell>
          <cell r="BU54">
            <v>52</v>
          </cell>
          <cell r="BY54">
            <v>18</v>
          </cell>
          <cell r="BZ54">
            <v>19</v>
          </cell>
          <cell r="CA54">
            <v>37</v>
          </cell>
          <cell r="CB54">
            <v>26</v>
          </cell>
          <cell r="CC54">
            <v>13</v>
          </cell>
          <cell r="CD54">
            <v>39</v>
          </cell>
          <cell r="CE54">
            <v>17</v>
          </cell>
          <cell r="CF54">
            <v>10</v>
          </cell>
          <cell r="CG54">
            <v>27</v>
          </cell>
          <cell r="CH54">
            <v>23</v>
          </cell>
          <cell r="CI54">
            <v>9</v>
          </cell>
          <cell r="CJ54">
            <v>32</v>
          </cell>
          <cell r="CK54">
            <v>6</v>
          </cell>
          <cell r="CL54">
            <v>8</v>
          </cell>
          <cell r="CM54">
            <v>14</v>
          </cell>
          <cell r="CQ54">
            <v>69</v>
          </cell>
          <cell r="CR54">
            <v>27</v>
          </cell>
          <cell r="CS54">
            <v>96</v>
          </cell>
          <cell r="CT54">
            <v>63</v>
          </cell>
          <cell r="CU54">
            <v>26</v>
          </cell>
          <cell r="CV54">
            <v>89</v>
          </cell>
          <cell r="CW54">
            <v>58</v>
          </cell>
          <cell r="CX54">
            <v>40</v>
          </cell>
          <cell r="CY54">
            <v>98</v>
          </cell>
          <cell r="CZ54">
            <v>70</v>
          </cell>
          <cell r="DA54">
            <v>21</v>
          </cell>
          <cell r="DB54">
            <v>91</v>
          </cell>
          <cell r="DC54">
            <v>38</v>
          </cell>
          <cell r="DD54">
            <v>14</v>
          </cell>
          <cell r="DE54">
            <v>52</v>
          </cell>
          <cell r="DI54">
            <v>57</v>
          </cell>
          <cell r="DJ54">
            <v>24</v>
          </cell>
          <cell r="DK54">
            <v>81</v>
          </cell>
          <cell r="DL54">
            <v>39</v>
          </cell>
          <cell r="DM54">
            <v>29</v>
          </cell>
          <cell r="DN54">
            <v>68</v>
          </cell>
          <cell r="DO54">
            <v>27</v>
          </cell>
          <cell r="DP54">
            <v>18</v>
          </cell>
          <cell r="DQ54">
            <v>45</v>
          </cell>
          <cell r="DR54">
            <v>41</v>
          </cell>
          <cell r="DS54">
            <v>18</v>
          </cell>
          <cell r="DT54">
            <v>59</v>
          </cell>
          <cell r="DU54">
            <v>25</v>
          </cell>
          <cell r="DV54">
            <v>8</v>
          </cell>
          <cell r="DW54">
            <v>33</v>
          </cell>
          <cell r="DZ54" t="str">
            <v>Total</v>
          </cell>
          <cell r="EA54">
            <v>46</v>
          </cell>
          <cell r="EB54">
            <v>40</v>
          </cell>
          <cell r="EC54">
            <v>86</v>
          </cell>
          <cell r="ED54">
            <v>60</v>
          </cell>
          <cell r="EE54">
            <v>36</v>
          </cell>
          <cell r="EF54">
            <v>96</v>
          </cell>
          <cell r="EG54">
            <v>73</v>
          </cell>
          <cell r="EH54">
            <v>54</v>
          </cell>
          <cell r="EI54">
            <v>127</v>
          </cell>
          <cell r="EJ54">
            <v>69</v>
          </cell>
          <cell r="EK54">
            <v>45</v>
          </cell>
          <cell r="EL54">
            <v>114</v>
          </cell>
          <cell r="EM54">
            <v>57</v>
          </cell>
          <cell r="EN54">
            <v>38</v>
          </cell>
          <cell r="EO54">
            <v>95</v>
          </cell>
        </row>
        <row r="55">
          <cell r="D55">
            <v>138</v>
          </cell>
          <cell r="E55">
            <v>81</v>
          </cell>
          <cell r="F55">
            <v>219</v>
          </cell>
          <cell r="G55">
            <v>157</v>
          </cell>
          <cell r="H55">
            <v>82</v>
          </cell>
          <cell r="I55">
            <v>239</v>
          </cell>
          <cell r="J55">
            <v>153</v>
          </cell>
          <cell r="K55">
            <v>90</v>
          </cell>
          <cell r="L55">
            <v>243</v>
          </cell>
          <cell r="M55">
            <v>149</v>
          </cell>
          <cell r="N55">
            <v>108</v>
          </cell>
          <cell r="O55">
            <v>257</v>
          </cell>
          <cell r="P55">
            <v>96</v>
          </cell>
          <cell r="Q55">
            <v>62</v>
          </cell>
          <cell r="R55">
            <v>158</v>
          </cell>
          <cell r="V55" t="str">
            <v>J1</v>
          </cell>
          <cell r="W55">
            <v>31</v>
          </cell>
          <cell r="X55">
            <v>13</v>
          </cell>
          <cell r="Y55">
            <v>44</v>
          </cell>
          <cell r="Z55">
            <v>26</v>
          </cell>
          <cell r="AA55">
            <v>14</v>
          </cell>
          <cell r="AB55">
            <v>40</v>
          </cell>
          <cell r="AC55">
            <v>28</v>
          </cell>
          <cell r="AD55">
            <v>19</v>
          </cell>
          <cell r="AE55">
            <v>47</v>
          </cell>
          <cell r="AF55">
            <v>26</v>
          </cell>
          <cell r="AG55">
            <v>26</v>
          </cell>
          <cell r="AH55">
            <v>52</v>
          </cell>
          <cell r="AI55">
            <v>18</v>
          </cell>
          <cell r="AJ55">
            <v>14</v>
          </cell>
          <cell r="AK55">
            <v>32</v>
          </cell>
          <cell r="AO55">
            <v>45</v>
          </cell>
          <cell r="AP55">
            <v>27</v>
          </cell>
          <cell r="AQ55">
            <v>72</v>
          </cell>
          <cell r="AR55">
            <v>42</v>
          </cell>
          <cell r="AS55">
            <v>23</v>
          </cell>
          <cell r="AT55">
            <v>65</v>
          </cell>
          <cell r="AU55">
            <v>37</v>
          </cell>
          <cell r="AV55">
            <v>29</v>
          </cell>
          <cell r="AW55">
            <v>66</v>
          </cell>
          <cell r="AX55">
            <v>31</v>
          </cell>
          <cell r="AY55">
            <v>25</v>
          </cell>
          <cell r="AZ55">
            <v>56</v>
          </cell>
          <cell r="BA55">
            <v>26</v>
          </cell>
          <cell r="BB55">
            <v>15</v>
          </cell>
          <cell r="BC55">
            <v>41</v>
          </cell>
          <cell r="BG55">
            <v>15</v>
          </cell>
          <cell r="BH55">
            <v>8</v>
          </cell>
          <cell r="BI55">
            <v>23</v>
          </cell>
          <cell r="BJ55">
            <v>20</v>
          </cell>
          <cell r="BK55">
            <v>14</v>
          </cell>
          <cell r="BL55">
            <v>34</v>
          </cell>
          <cell r="BM55">
            <v>21</v>
          </cell>
          <cell r="BN55">
            <v>10</v>
          </cell>
          <cell r="BO55">
            <v>31</v>
          </cell>
          <cell r="BP55">
            <v>29</v>
          </cell>
          <cell r="BQ55">
            <v>11</v>
          </cell>
          <cell r="BR55">
            <v>40</v>
          </cell>
          <cell r="BS55">
            <v>20</v>
          </cell>
          <cell r="BT55">
            <v>2</v>
          </cell>
          <cell r="BU55">
            <v>22</v>
          </cell>
          <cell r="BY55">
            <v>7</v>
          </cell>
          <cell r="BZ55">
            <v>4</v>
          </cell>
          <cell r="CA55">
            <v>11</v>
          </cell>
          <cell r="CB55">
            <v>1</v>
          </cell>
          <cell r="CC55">
            <v>3</v>
          </cell>
          <cell r="CD55">
            <v>4</v>
          </cell>
          <cell r="CE55">
            <v>12</v>
          </cell>
          <cell r="CF55">
            <v>6</v>
          </cell>
          <cell r="CG55">
            <v>18</v>
          </cell>
          <cell r="CH55">
            <v>3</v>
          </cell>
          <cell r="CI55">
            <v>1</v>
          </cell>
          <cell r="CJ55">
            <v>4</v>
          </cell>
          <cell r="CK55">
            <v>2</v>
          </cell>
          <cell r="CL55">
            <v>0</v>
          </cell>
          <cell r="CM55">
            <v>2</v>
          </cell>
          <cell r="CQ55">
            <v>11</v>
          </cell>
          <cell r="CR55">
            <v>9</v>
          </cell>
          <cell r="CS55">
            <v>20</v>
          </cell>
          <cell r="CT55">
            <v>21</v>
          </cell>
          <cell r="CU55">
            <v>6</v>
          </cell>
          <cell r="CV55">
            <v>27</v>
          </cell>
          <cell r="CW55">
            <v>24</v>
          </cell>
          <cell r="CX55">
            <v>9</v>
          </cell>
          <cell r="CY55">
            <v>33</v>
          </cell>
          <cell r="CZ55">
            <v>16</v>
          </cell>
          <cell r="DA55">
            <v>9</v>
          </cell>
          <cell r="DB55">
            <v>25</v>
          </cell>
          <cell r="DC55">
            <v>7</v>
          </cell>
          <cell r="DD55">
            <v>6</v>
          </cell>
          <cell r="DE55">
            <v>13</v>
          </cell>
          <cell r="DI55">
            <v>12</v>
          </cell>
          <cell r="DJ55">
            <v>9</v>
          </cell>
          <cell r="DK55">
            <v>21</v>
          </cell>
          <cell r="DL55">
            <v>29</v>
          </cell>
          <cell r="DM55">
            <v>9</v>
          </cell>
          <cell r="DN55">
            <v>38</v>
          </cell>
          <cell r="DO55">
            <v>17</v>
          </cell>
          <cell r="DP55">
            <v>7</v>
          </cell>
          <cell r="DQ55">
            <v>24</v>
          </cell>
          <cell r="DR55">
            <v>11</v>
          </cell>
          <cell r="DS55">
            <v>11</v>
          </cell>
          <cell r="DT55">
            <v>22</v>
          </cell>
          <cell r="DU55">
            <v>7</v>
          </cell>
          <cell r="DV55">
            <v>8</v>
          </cell>
          <cell r="DW55">
            <v>15</v>
          </cell>
          <cell r="DZ55" t="str">
            <v>J1</v>
          </cell>
          <cell r="EA55">
            <v>17</v>
          </cell>
          <cell r="EB55">
            <v>11</v>
          </cell>
          <cell r="EC55">
            <v>28</v>
          </cell>
          <cell r="ED55">
            <v>18</v>
          </cell>
          <cell r="EE55">
            <v>13</v>
          </cell>
          <cell r="EF55">
            <v>31</v>
          </cell>
          <cell r="EG55">
            <v>14</v>
          </cell>
          <cell r="EH55">
            <v>10</v>
          </cell>
          <cell r="EI55">
            <v>24</v>
          </cell>
          <cell r="EJ55">
            <v>33</v>
          </cell>
          <cell r="EK55">
            <v>25</v>
          </cell>
          <cell r="EL55">
            <v>58</v>
          </cell>
          <cell r="EM55">
            <v>16</v>
          </cell>
          <cell r="EN55">
            <v>17</v>
          </cell>
          <cell r="EO55">
            <v>33</v>
          </cell>
        </row>
        <row r="56">
          <cell r="D56">
            <v>120</v>
          </cell>
          <cell r="E56">
            <v>74</v>
          </cell>
          <cell r="F56">
            <v>194</v>
          </cell>
          <cell r="G56">
            <v>126</v>
          </cell>
          <cell r="H56">
            <v>101</v>
          </cell>
          <cell r="I56">
            <v>227</v>
          </cell>
          <cell r="J56">
            <v>133</v>
          </cell>
          <cell r="K56">
            <v>69</v>
          </cell>
          <cell r="L56">
            <v>202</v>
          </cell>
          <cell r="M56">
            <v>133</v>
          </cell>
          <cell r="N56">
            <v>82</v>
          </cell>
          <cell r="O56">
            <v>215</v>
          </cell>
          <cell r="P56">
            <v>68</v>
          </cell>
          <cell r="Q56">
            <v>42</v>
          </cell>
          <cell r="R56">
            <v>110</v>
          </cell>
          <cell r="V56" t="str">
            <v>J2</v>
          </cell>
          <cell r="W56">
            <v>24</v>
          </cell>
          <cell r="X56">
            <v>16</v>
          </cell>
          <cell r="Y56">
            <v>40</v>
          </cell>
          <cell r="Z56">
            <v>29</v>
          </cell>
          <cell r="AA56">
            <v>16</v>
          </cell>
          <cell r="AB56">
            <v>45</v>
          </cell>
          <cell r="AC56">
            <v>28</v>
          </cell>
          <cell r="AD56">
            <v>10</v>
          </cell>
          <cell r="AE56">
            <v>38</v>
          </cell>
          <cell r="AF56">
            <v>21</v>
          </cell>
          <cell r="AG56">
            <v>14</v>
          </cell>
          <cell r="AH56">
            <v>35</v>
          </cell>
          <cell r="AI56">
            <v>14</v>
          </cell>
          <cell r="AJ56">
            <v>11</v>
          </cell>
          <cell r="AK56">
            <v>25</v>
          </cell>
          <cell r="AO56">
            <v>26</v>
          </cell>
          <cell r="AP56">
            <v>20</v>
          </cell>
          <cell r="AQ56">
            <v>46</v>
          </cell>
          <cell r="AR56">
            <v>39</v>
          </cell>
          <cell r="AS56">
            <v>37</v>
          </cell>
          <cell r="AT56">
            <v>76</v>
          </cell>
          <cell r="AU56">
            <v>31</v>
          </cell>
          <cell r="AV56">
            <v>19</v>
          </cell>
          <cell r="AW56">
            <v>50</v>
          </cell>
          <cell r="AX56">
            <v>34</v>
          </cell>
          <cell r="AY56">
            <v>28</v>
          </cell>
          <cell r="AZ56">
            <v>62</v>
          </cell>
          <cell r="BA56">
            <v>14</v>
          </cell>
          <cell r="BB56">
            <v>13</v>
          </cell>
          <cell r="BC56">
            <v>27</v>
          </cell>
          <cell r="BG56">
            <v>12</v>
          </cell>
          <cell r="BH56">
            <v>10</v>
          </cell>
          <cell r="BI56">
            <v>22</v>
          </cell>
          <cell r="BJ56">
            <v>13</v>
          </cell>
          <cell r="BK56">
            <v>13</v>
          </cell>
          <cell r="BL56">
            <v>26</v>
          </cell>
          <cell r="BM56">
            <v>14</v>
          </cell>
          <cell r="BN56">
            <v>10</v>
          </cell>
          <cell r="BO56">
            <v>24</v>
          </cell>
          <cell r="BP56">
            <v>14</v>
          </cell>
          <cell r="BQ56">
            <v>8</v>
          </cell>
          <cell r="BR56">
            <v>22</v>
          </cell>
          <cell r="BS56">
            <v>9</v>
          </cell>
          <cell r="BT56">
            <v>3</v>
          </cell>
          <cell r="BU56">
            <v>12</v>
          </cell>
          <cell r="BY56">
            <v>4</v>
          </cell>
          <cell r="BZ56">
            <v>2</v>
          </cell>
          <cell r="CA56">
            <v>6</v>
          </cell>
          <cell r="CB56">
            <v>4</v>
          </cell>
          <cell r="CC56">
            <v>3</v>
          </cell>
          <cell r="CD56">
            <v>7</v>
          </cell>
          <cell r="CE56">
            <v>3</v>
          </cell>
          <cell r="CF56">
            <v>3</v>
          </cell>
          <cell r="CG56">
            <v>6</v>
          </cell>
          <cell r="CH56">
            <v>10</v>
          </cell>
          <cell r="CI56">
            <v>4</v>
          </cell>
          <cell r="CJ56">
            <v>14</v>
          </cell>
          <cell r="CK56">
            <v>8</v>
          </cell>
          <cell r="CL56">
            <v>2</v>
          </cell>
          <cell r="CM56">
            <v>10</v>
          </cell>
          <cell r="CQ56">
            <v>25</v>
          </cell>
          <cell r="CR56">
            <v>4</v>
          </cell>
          <cell r="CS56">
            <v>29</v>
          </cell>
          <cell r="CT56">
            <v>11</v>
          </cell>
          <cell r="CU56">
            <v>16</v>
          </cell>
          <cell r="CV56">
            <v>27</v>
          </cell>
          <cell r="CW56">
            <v>14</v>
          </cell>
          <cell r="CX56">
            <v>5</v>
          </cell>
          <cell r="CY56">
            <v>19</v>
          </cell>
          <cell r="CZ56">
            <v>22</v>
          </cell>
          <cell r="DA56">
            <v>10</v>
          </cell>
          <cell r="DB56">
            <v>32</v>
          </cell>
          <cell r="DC56">
            <v>13</v>
          </cell>
          <cell r="DD56">
            <v>3</v>
          </cell>
          <cell r="DE56">
            <v>16</v>
          </cell>
          <cell r="DI56">
            <v>15</v>
          </cell>
          <cell r="DJ56">
            <v>6</v>
          </cell>
          <cell r="DK56">
            <v>21</v>
          </cell>
          <cell r="DL56">
            <v>10</v>
          </cell>
          <cell r="DM56">
            <v>6</v>
          </cell>
          <cell r="DN56">
            <v>16</v>
          </cell>
          <cell r="DO56">
            <v>24</v>
          </cell>
          <cell r="DP56">
            <v>8</v>
          </cell>
          <cell r="DQ56">
            <v>32</v>
          </cell>
          <cell r="DR56">
            <v>14</v>
          </cell>
          <cell r="DS56">
            <v>6</v>
          </cell>
          <cell r="DT56">
            <v>20</v>
          </cell>
          <cell r="DU56">
            <v>6</v>
          </cell>
          <cell r="DV56">
            <v>2</v>
          </cell>
          <cell r="DW56">
            <v>8</v>
          </cell>
          <cell r="DZ56" t="str">
            <v>J2</v>
          </cell>
          <cell r="EA56">
            <v>14</v>
          </cell>
          <cell r="EB56">
            <v>16</v>
          </cell>
          <cell r="EC56">
            <v>30</v>
          </cell>
          <cell r="ED56">
            <v>20</v>
          </cell>
          <cell r="EE56">
            <v>10</v>
          </cell>
          <cell r="EF56">
            <v>30</v>
          </cell>
          <cell r="EG56">
            <v>19</v>
          </cell>
          <cell r="EH56">
            <v>14</v>
          </cell>
          <cell r="EI56">
            <v>33</v>
          </cell>
          <cell r="EJ56">
            <v>18</v>
          </cell>
          <cell r="EK56">
            <v>12</v>
          </cell>
          <cell r="EL56">
            <v>30</v>
          </cell>
          <cell r="EM56">
            <v>4</v>
          </cell>
          <cell r="EN56">
            <v>8</v>
          </cell>
          <cell r="EO56">
            <v>12</v>
          </cell>
        </row>
        <row r="57">
          <cell r="D57">
            <v>258</v>
          </cell>
          <cell r="E57">
            <v>155</v>
          </cell>
          <cell r="F57">
            <v>413</v>
          </cell>
          <cell r="G57">
            <v>283</v>
          </cell>
          <cell r="H57">
            <v>183</v>
          </cell>
          <cell r="I57">
            <v>466</v>
          </cell>
          <cell r="J57">
            <v>286</v>
          </cell>
          <cell r="K57">
            <v>159</v>
          </cell>
          <cell r="L57">
            <v>445</v>
          </cell>
          <cell r="M57">
            <v>282</v>
          </cell>
          <cell r="N57">
            <v>190</v>
          </cell>
          <cell r="O57">
            <v>472</v>
          </cell>
          <cell r="P57">
            <v>164</v>
          </cell>
          <cell r="Q57">
            <v>104</v>
          </cell>
          <cell r="R57">
            <v>268</v>
          </cell>
          <cell r="V57" t="str">
            <v>Total junior</v>
          </cell>
          <cell r="W57">
            <v>55</v>
          </cell>
          <cell r="X57">
            <v>29</v>
          </cell>
          <cell r="Y57">
            <v>84</v>
          </cell>
          <cell r="Z57">
            <v>55</v>
          </cell>
          <cell r="AA57">
            <v>30</v>
          </cell>
          <cell r="AB57">
            <v>85</v>
          </cell>
          <cell r="AC57">
            <v>56</v>
          </cell>
          <cell r="AD57">
            <v>29</v>
          </cell>
          <cell r="AE57">
            <v>85</v>
          </cell>
          <cell r="AF57">
            <v>47</v>
          </cell>
          <cell r="AG57">
            <v>40</v>
          </cell>
          <cell r="AH57">
            <v>87</v>
          </cell>
          <cell r="AI57">
            <v>32</v>
          </cell>
          <cell r="AJ57">
            <v>25</v>
          </cell>
          <cell r="AK57">
            <v>57</v>
          </cell>
          <cell r="AO57">
            <v>71</v>
          </cell>
          <cell r="AP57">
            <v>47</v>
          </cell>
          <cell r="AQ57">
            <v>118</v>
          </cell>
          <cell r="AR57">
            <v>81</v>
          </cell>
          <cell r="AS57">
            <v>60</v>
          </cell>
          <cell r="AT57">
            <v>141</v>
          </cell>
          <cell r="AU57">
            <v>68</v>
          </cell>
          <cell r="AV57">
            <v>48</v>
          </cell>
          <cell r="AW57">
            <v>116</v>
          </cell>
          <cell r="AX57">
            <v>65</v>
          </cell>
          <cell r="AY57">
            <v>53</v>
          </cell>
          <cell r="AZ57">
            <v>118</v>
          </cell>
          <cell r="BA57">
            <v>40</v>
          </cell>
          <cell r="BB57">
            <v>28</v>
          </cell>
          <cell r="BC57">
            <v>68</v>
          </cell>
          <cell r="BG57">
            <v>27</v>
          </cell>
          <cell r="BH57">
            <v>18</v>
          </cell>
          <cell r="BI57">
            <v>45</v>
          </cell>
          <cell r="BJ57">
            <v>33</v>
          </cell>
          <cell r="BK57">
            <v>27</v>
          </cell>
          <cell r="BL57">
            <v>60</v>
          </cell>
          <cell r="BM57">
            <v>35</v>
          </cell>
          <cell r="BN57">
            <v>20</v>
          </cell>
          <cell r="BO57">
            <v>55</v>
          </cell>
          <cell r="BP57">
            <v>43</v>
          </cell>
          <cell r="BQ57">
            <v>19</v>
          </cell>
          <cell r="BR57">
            <v>62</v>
          </cell>
          <cell r="BS57">
            <v>29</v>
          </cell>
          <cell r="BT57">
            <v>5</v>
          </cell>
          <cell r="BU57">
            <v>34</v>
          </cell>
          <cell r="BY57">
            <v>11</v>
          </cell>
          <cell r="BZ57">
            <v>6</v>
          </cell>
          <cell r="CA57">
            <v>17</v>
          </cell>
          <cell r="CB57">
            <v>5</v>
          </cell>
          <cell r="CC57">
            <v>6</v>
          </cell>
          <cell r="CD57">
            <v>11</v>
          </cell>
          <cell r="CE57">
            <v>15</v>
          </cell>
          <cell r="CF57">
            <v>9</v>
          </cell>
          <cell r="CG57">
            <v>24</v>
          </cell>
          <cell r="CH57">
            <v>13</v>
          </cell>
          <cell r="CI57">
            <v>5</v>
          </cell>
          <cell r="CJ57">
            <v>18</v>
          </cell>
          <cell r="CK57">
            <v>10</v>
          </cell>
          <cell r="CL57">
            <v>2</v>
          </cell>
          <cell r="CM57">
            <v>12</v>
          </cell>
          <cell r="CQ57">
            <v>36</v>
          </cell>
          <cell r="CR57">
            <v>13</v>
          </cell>
          <cell r="CS57">
            <v>49</v>
          </cell>
          <cell r="CT57">
            <v>32</v>
          </cell>
          <cell r="CU57">
            <v>22</v>
          </cell>
          <cell r="CV57">
            <v>54</v>
          </cell>
          <cell r="CW57">
            <v>38</v>
          </cell>
          <cell r="CX57">
            <v>14</v>
          </cell>
          <cell r="CY57">
            <v>52</v>
          </cell>
          <cell r="CZ57">
            <v>38</v>
          </cell>
          <cell r="DA57">
            <v>19</v>
          </cell>
          <cell r="DB57">
            <v>57</v>
          </cell>
          <cell r="DC57">
            <v>20</v>
          </cell>
          <cell r="DD57">
            <v>9</v>
          </cell>
          <cell r="DE57">
            <v>29</v>
          </cell>
          <cell r="DI57">
            <v>27</v>
          </cell>
          <cell r="DJ57">
            <v>15</v>
          </cell>
          <cell r="DK57">
            <v>42</v>
          </cell>
          <cell r="DL57">
            <v>39</v>
          </cell>
          <cell r="DM57">
            <v>15</v>
          </cell>
          <cell r="DN57">
            <v>54</v>
          </cell>
          <cell r="DO57">
            <v>41</v>
          </cell>
          <cell r="DP57">
            <v>15</v>
          </cell>
          <cell r="DQ57">
            <v>56</v>
          </cell>
          <cell r="DR57">
            <v>25</v>
          </cell>
          <cell r="DS57">
            <v>17</v>
          </cell>
          <cell r="DT57">
            <v>42</v>
          </cell>
          <cell r="DU57">
            <v>13</v>
          </cell>
          <cell r="DV57">
            <v>10</v>
          </cell>
          <cell r="DW57">
            <v>23</v>
          </cell>
          <cell r="DZ57" t="str">
            <v>Total</v>
          </cell>
          <cell r="EA57">
            <v>31</v>
          </cell>
          <cell r="EB57">
            <v>27</v>
          </cell>
          <cell r="EC57">
            <v>58</v>
          </cell>
          <cell r="ED57">
            <v>38</v>
          </cell>
          <cell r="EE57">
            <v>23</v>
          </cell>
          <cell r="EF57">
            <v>61</v>
          </cell>
          <cell r="EG57">
            <v>33</v>
          </cell>
          <cell r="EH57">
            <v>24</v>
          </cell>
          <cell r="EI57">
            <v>57</v>
          </cell>
          <cell r="EJ57">
            <v>51</v>
          </cell>
          <cell r="EK57">
            <v>37</v>
          </cell>
          <cell r="EL57">
            <v>88</v>
          </cell>
          <cell r="EM57">
            <v>20</v>
          </cell>
          <cell r="EN57">
            <v>25</v>
          </cell>
          <cell r="EO57">
            <v>45</v>
          </cell>
        </row>
        <row r="59">
          <cell r="D59">
            <v>1419</v>
          </cell>
          <cell r="E59">
            <v>873</v>
          </cell>
          <cell r="F59">
            <v>2292</v>
          </cell>
          <cell r="G59">
            <v>1419</v>
          </cell>
          <cell r="H59">
            <v>859</v>
          </cell>
          <cell r="I59">
            <v>2278</v>
          </cell>
          <cell r="J59">
            <v>1560</v>
          </cell>
          <cell r="K59">
            <v>856</v>
          </cell>
          <cell r="L59">
            <v>2416</v>
          </cell>
          <cell r="M59">
            <v>1638</v>
          </cell>
          <cell r="N59">
            <v>851</v>
          </cell>
          <cell r="O59">
            <v>2489</v>
          </cell>
          <cell r="P59">
            <v>1167</v>
          </cell>
          <cell r="Q59">
            <v>633</v>
          </cell>
          <cell r="R59">
            <v>1800</v>
          </cell>
          <cell r="W59">
            <v>301</v>
          </cell>
          <cell r="X59">
            <v>161</v>
          </cell>
          <cell r="Y59">
            <v>462</v>
          </cell>
          <cell r="Z59">
            <v>293</v>
          </cell>
          <cell r="AA59">
            <v>161</v>
          </cell>
          <cell r="AB59">
            <v>454</v>
          </cell>
          <cell r="AC59">
            <v>299</v>
          </cell>
          <cell r="AD59">
            <v>146</v>
          </cell>
          <cell r="AE59">
            <v>445</v>
          </cell>
          <cell r="AF59">
            <v>312</v>
          </cell>
          <cell r="AG59">
            <v>170</v>
          </cell>
          <cell r="AH59">
            <v>482</v>
          </cell>
          <cell r="AI59">
            <v>272</v>
          </cell>
          <cell r="AJ59">
            <v>121</v>
          </cell>
          <cell r="AK59">
            <v>393</v>
          </cell>
          <cell r="AO59">
            <v>342</v>
          </cell>
          <cell r="AP59">
            <v>224</v>
          </cell>
          <cell r="AQ59">
            <v>566</v>
          </cell>
          <cell r="AR59">
            <v>372</v>
          </cell>
          <cell r="AS59">
            <v>240</v>
          </cell>
          <cell r="AT59">
            <v>612</v>
          </cell>
          <cell r="AU59">
            <v>413</v>
          </cell>
          <cell r="AV59">
            <v>226</v>
          </cell>
          <cell r="AW59">
            <v>639</v>
          </cell>
          <cell r="AX59">
            <v>440</v>
          </cell>
          <cell r="AY59">
            <v>246</v>
          </cell>
          <cell r="AZ59">
            <v>686</v>
          </cell>
          <cell r="BA59">
            <v>295</v>
          </cell>
          <cell r="BB59">
            <v>162</v>
          </cell>
          <cell r="BC59">
            <v>457</v>
          </cell>
          <cell r="BG59">
            <v>124</v>
          </cell>
          <cell r="BH59">
            <v>79</v>
          </cell>
          <cell r="BI59">
            <v>203</v>
          </cell>
          <cell r="BJ59">
            <v>140</v>
          </cell>
          <cell r="BK59">
            <v>82</v>
          </cell>
          <cell r="BL59">
            <v>222</v>
          </cell>
          <cell r="BM59">
            <v>173</v>
          </cell>
          <cell r="BN59">
            <v>95</v>
          </cell>
          <cell r="BO59">
            <v>268</v>
          </cell>
          <cell r="BP59">
            <v>198</v>
          </cell>
          <cell r="BQ59">
            <v>96</v>
          </cell>
          <cell r="BR59">
            <v>294</v>
          </cell>
          <cell r="BS59">
            <v>141</v>
          </cell>
          <cell r="BT59">
            <v>78</v>
          </cell>
          <cell r="BU59">
            <v>219</v>
          </cell>
          <cell r="BY59">
            <v>52</v>
          </cell>
          <cell r="BZ59">
            <v>45</v>
          </cell>
          <cell r="CA59">
            <v>97</v>
          </cell>
          <cell r="CB59">
            <v>48</v>
          </cell>
          <cell r="CC59">
            <v>38</v>
          </cell>
          <cell r="CD59">
            <v>86</v>
          </cell>
          <cell r="CE59">
            <v>59</v>
          </cell>
          <cell r="CF59">
            <v>44</v>
          </cell>
          <cell r="CG59">
            <v>103</v>
          </cell>
          <cell r="CH59">
            <v>66</v>
          </cell>
          <cell r="CI59">
            <v>33</v>
          </cell>
          <cell r="CJ59">
            <v>99</v>
          </cell>
          <cell r="CK59">
            <v>39</v>
          </cell>
          <cell r="CL59">
            <v>21</v>
          </cell>
          <cell r="CM59">
            <v>60</v>
          </cell>
          <cell r="CQ59">
            <v>202</v>
          </cell>
          <cell r="CR59">
            <v>109</v>
          </cell>
          <cell r="CS59">
            <v>311</v>
          </cell>
          <cell r="CT59">
            <v>193</v>
          </cell>
          <cell r="CU59">
            <v>112</v>
          </cell>
          <cell r="CV59">
            <v>305</v>
          </cell>
          <cell r="CW59">
            <v>198</v>
          </cell>
          <cell r="CX59">
            <v>120</v>
          </cell>
          <cell r="CY59">
            <v>318</v>
          </cell>
          <cell r="CZ59">
            <v>210</v>
          </cell>
          <cell r="DA59">
            <v>87</v>
          </cell>
          <cell r="DB59">
            <v>297</v>
          </cell>
          <cell r="DC59">
            <v>136</v>
          </cell>
          <cell r="DD59">
            <v>64</v>
          </cell>
          <cell r="DE59">
            <v>200</v>
          </cell>
          <cell r="DI59">
            <v>176</v>
          </cell>
          <cell r="DJ59">
            <v>123</v>
          </cell>
          <cell r="DK59">
            <v>299</v>
          </cell>
          <cell r="DL59">
            <v>159</v>
          </cell>
          <cell r="DM59">
            <v>94</v>
          </cell>
          <cell r="DN59">
            <v>253</v>
          </cell>
          <cell r="DO59">
            <v>168</v>
          </cell>
          <cell r="DP59">
            <v>82</v>
          </cell>
          <cell r="DQ59">
            <v>250</v>
          </cell>
          <cell r="DR59">
            <v>142</v>
          </cell>
          <cell r="DS59">
            <v>73</v>
          </cell>
          <cell r="DT59">
            <v>215</v>
          </cell>
          <cell r="DU59">
            <v>76</v>
          </cell>
          <cell r="DV59">
            <v>51</v>
          </cell>
          <cell r="DW59">
            <v>127</v>
          </cell>
          <cell r="EA59">
            <v>222</v>
          </cell>
          <cell r="EB59">
            <v>237</v>
          </cell>
          <cell r="EC59">
            <v>650</v>
          </cell>
          <cell r="ED59">
            <v>388</v>
          </cell>
          <cell r="EE59">
            <v>239</v>
          </cell>
          <cell r="EF59">
            <v>627</v>
          </cell>
          <cell r="EG59">
            <v>467</v>
          </cell>
          <cell r="EH59">
            <v>262</v>
          </cell>
          <cell r="EI59">
            <v>729</v>
          </cell>
          <cell r="EJ59">
            <v>488</v>
          </cell>
          <cell r="EK59">
            <v>246</v>
          </cell>
          <cell r="EL59">
            <v>734</v>
          </cell>
          <cell r="EM59">
            <v>390</v>
          </cell>
          <cell r="EN59">
            <v>235</v>
          </cell>
          <cell r="EO59">
            <v>625</v>
          </cell>
        </row>
        <row r="64">
          <cell r="C64" t="str">
            <v>2016-2017</v>
          </cell>
          <cell r="D64" t="str">
            <v>2017-2018</v>
          </cell>
          <cell r="E64" t="str">
            <v>2018-2019</v>
          </cell>
          <cell r="F64" t="str">
            <v>2019-2020</v>
          </cell>
          <cell r="G64" t="str">
            <v>2020-2021</v>
          </cell>
        </row>
        <row r="65">
          <cell r="B65" t="str">
            <v>Jeunes</v>
          </cell>
        </row>
      </sheetData>
      <sheetData sheetId="3"/>
      <sheetData sheetId="4">
        <row r="8">
          <cell r="I8" t="str">
            <v>Total minibad</v>
          </cell>
          <cell r="O8" t="str">
            <v xml:space="preserve">Total Poussin </v>
          </cell>
          <cell r="S8" t="str">
            <v>Total Benjamin</v>
          </cell>
          <cell r="W8" t="str">
            <v>Total Minime</v>
          </cell>
          <cell r="AA8" t="str">
            <v>Total Cadet</v>
          </cell>
          <cell r="AE8" t="str">
            <v>Total Junior</v>
          </cell>
        </row>
        <row r="9">
          <cell r="I9">
            <v>95</v>
          </cell>
          <cell r="O9">
            <v>240</v>
          </cell>
          <cell r="S9">
            <v>309</v>
          </cell>
          <cell r="W9">
            <v>421</v>
          </cell>
          <cell r="AA9">
            <v>468</v>
          </cell>
          <cell r="AE9">
            <v>268</v>
          </cell>
        </row>
        <row r="10">
          <cell r="I10" t="str">
            <v>Minibad G</v>
          </cell>
          <cell r="L10" t="str">
            <v>Minibad F</v>
          </cell>
          <cell r="O10" t="str">
            <v>Poussin G</v>
          </cell>
          <cell r="Q10" t="str">
            <v>Poussin F</v>
          </cell>
          <cell r="S10" t="str">
            <v>Benjamin G</v>
          </cell>
          <cell r="U10" t="str">
            <v>Benjamin F</v>
          </cell>
          <cell r="W10" t="str">
            <v>Minime G</v>
          </cell>
          <cell r="Y10" t="str">
            <v>Minime F</v>
          </cell>
          <cell r="AA10" t="str">
            <v>Cadet G</v>
          </cell>
          <cell r="AC10" t="str">
            <v>Cadet F</v>
          </cell>
          <cell r="AE10" t="str">
            <v>Junior G</v>
          </cell>
          <cell r="AG10" t="str">
            <v>Junior F</v>
          </cell>
        </row>
        <row r="11">
          <cell r="I11">
            <v>58</v>
          </cell>
          <cell r="L11">
            <v>37</v>
          </cell>
          <cell r="O11">
            <v>154</v>
          </cell>
          <cell r="Q11">
            <v>86</v>
          </cell>
          <cell r="S11">
            <v>208</v>
          </cell>
          <cell r="U11">
            <v>101</v>
          </cell>
          <cell r="W11">
            <v>266</v>
          </cell>
          <cell r="Y11">
            <v>155</v>
          </cell>
          <cell r="AA11">
            <v>317</v>
          </cell>
          <cell r="AC11">
            <v>151</v>
          </cell>
          <cell r="AE11">
            <v>164</v>
          </cell>
          <cell r="AG11">
            <v>104</v>
          </cell>
        </row>
        <row r="51">
          <cell r="I51">
            <v>15</v>
          </cell>
          <cell r="O51">
            <v>49</v>
          </cell>
          <cell r="S51">
            <v>62</v>
          </cell>
          <cell r="W51">
            <v>100</v>
          </cell>
          <cell r="AA51">
            <v>110</v>
          </cell>
          <cell r="AE51">
            <v>57</v>
          </cell>
        </row>
        <row r="53">
          <cell r="I53">
            <v>14</v>
          </cell>
          <cell r="L53">
            <v>1</v>
          </cell>
          <cell r="O53">
            <v>30</v>
          </cell>
          <cell r="Q53">
            <v>19</v>
          </cell>
          <cell r="S53">
            <v>38</v>
          </cell>
          <cell r="U53">
            <v>24</v>
          </cell>
          <cell r="W53">
            <v>82</v>
          </cell>
          <cell r="Y53">
            <v>18</v>
          </cell>
          <cell r="AA53">
            <v>76</v>
          </cell>
          <cell r="AC53">
            <v>34</v>
          </cell>
          <cell r="AE53">
            <v>32</v>
          </cell>
          <cell r="AG53">
            <v>25</v>
          </cell>
        </row>
        <row r="92">
          <cell r="I92">
            <v>26</v>
          </cell>
          <cell r="O92">
            <v>68</v>
          </cell>
          <cell r="S92">
            <v>77</v>
          </cell>
          <cell r="W92">
            <v>115</v>
          </cell>
          <cell r="AA92">
            <v>112</v>
          </cell>
          <cell r="AE92">
            <v>68</v>
          </cell>
        </row>
        <row r="93">
          <cell r="I93" t="str">
            <v>Minibad G</v>
          </cell>
          <cell r="L93" t="str">
            <v>Minibad F</v>
          </cell>
        </row>
        <row r="94">
          <cell r="I94">
            <v>14</v>
          </cell>
          <cell r="L94">
            <v>12</v>
          </cell>
          <cell r="O94">
            <v>40</v>
          </cell>
          <cell r="Q94">
            <v>28</v>
          </cell>
          <cell r="S94">
            <v>59</v>
          </cell>
          <cell r="U94">
            <v>18</v>
          </cell>
          <cell r="W94">
            <v>66</v>
          </cell>
          <cell r="Y94">
            <v>49</v>
          </cell>
          <cell r="AA94">
            <v>78</v>
          </cell>
          <cell r="AC94">
            <v>34</v>
          </cell>
          <cell r="AE94">
            <v>40</v>
          </cell>
          <cell r="AG94">
            <v>28</v>
          </cell>
        </row>
        <row r="134">
          <cell r="I134">
            <v>17</v>
          </cell>
          <cell r="O134">
            <v>32</v>
          </cell>
          <cell r="S134">
            <v>37</v>
          </cell>
          <cell r="W134">
            <v>47</v>
          </cell>
          <cell r="AA134">
            <v>52</v>
          </cell>
          <cell r="AE134">
            <v>34</v>
          </cell>
        </row>
        <row r="136">
          <cell r="I136">
            <v>12</v>
          </cell>
          <cell r="L136">
            <v>5</v>
          </cell>
          <cell r="O136">
            <v>23</v>
          </cell>
          <cell r="Q136">
            <v>9</v>
          </cell>
          <cell r="S136">
            <v>16</v>
          </cell>
          <cell r="U136">
            <v>21</v>
          </cell>
          <cell r="W136">
            <v>25</v>
          </cell>
          <cell r="Y136">
            <v>22</v>
          </cell>
          <cell r="AA136">
            <v>37</v>
          </cell>
          <cell r="AC136">
            <v>15</v>
          </cell>
          <cell r="AE136">
            <v>29</v>
          </cell>
          <cell r="AG136">
            <v>5</v>
          </cell>
        </row>
        <row r="175">
          <cell r="I175">
            <v>2</v>
          </cell>
          <cell r="O175">
            <v>2</v>
          </cell>
          <cell r="S175">
            <v>19</v>
          </cell>
          <cell r="W175">
            <v>12</v>
          </cell>
          <cell r="AA175">
            <v>14</v>
          </cell>
          <cell r="AE175">
            <v>12</v>
          </cell>
        </row>
        <row r="177">
          <cell r="I177">
            <v>2</v>
          </cell>
          <cell r="L177">
            <v>0</v>
          </cell>
          <cell r="O177">
            <v>1</v>
          </cell>
          <cell r="Q177">
            <v>1</v>
          </cell>
          <cell r="S177">
            <v>15</v>
          </cell>
          <cell r="U177">
            <v>4</v>
          </cell>
          <cell r="W177">
            <v>5</v>
          </cell>
          <cell r="Y177">
            <v>7</v>
          </cell>
          <cell r="AA177">
            <v>6</v>
          </cell>
          <cell r="AC177">
            <v>8</v>
          </cell>
          <cell r="AE177">
            <v>10</v>
          </cell>
          <cell r="AG177">
            <v>2</v>
          </cell>
        </row>
        <row r="216">
          <cell r="I216">
            <v>5</v>
          </cell>
          <cell r="O216">
            <v>22</v>
          </cell>
          <cell r="S216">
            <v>32</v>
          </cell>
          <cell r="W216">
            <v>60</v>
          </cell>
          <cell r="AA216">
            <v>52</v>
          </cell>
          <cell r="AE216">
            <v>29</v>
          </cell>
        </row>
        <row r="218">
          <cell r="I218">
            <v>2</v>
          </cell>
          <cell r="L218">
            <v>3</v>
          </cell>
          <cell r="O218">
            <v>14</v>
          </cell>
          <cell r="Q218">
            <v>8</v>
          </cell>
          <cell r="S218">
            <v>26</v>
          </cell>
          <cell r="U218">
            <v>6</v>
          </cell>
          <cell r="W218">
            <v>36</v>
          </cell>
          <cell r="Y218">
            <v>24</v>
          </cell>
          <cell r="AA218">
            <v>38</v>
          </cell>
          <cell r="AC218">
            <v>14</v>
          </cell>
          <cell r="AE218">
            <v>20</v>
          </cell>
          <cell r="AG218">
            <v>9</v>
          </cell>
        </row>
        <row r="258">
          <cell r="I258">
            <v>7</v>
          </cell>
          <cell r="O258">
            <v>11</v>
          </cell>
          <cell r="S258">
            <v>23</v>
          </cell>
          <cell r="W258">
            <v>30</v>
          </cell>
          <cell r="AA258">
            <v>33</v>
          </cell>
          <cell r="AE258">
            <v>23</v>
          </cell>
        </row>
        <row r="260">
          <cell r="I260">
            <v>1</v>
          </cell>
          <cell r="L260">
            <v>6</v>
          </cell>
          <cell r="O260">
            <v>7</v>
          </cell>
          <cell r="Q260">
            <v>4</v>
          </cell>
          <cell r="S260">
            <v>14</v>
          </cell>
          <cell r="U260">
            <v>9</v>
          </cell>
          <cell r="W260">
            <v>16</v>
          </cell>
          <cell r="Y260">
            <v>14</v>
          </cell>
          <cell r="AA260">
            <v>25</v>
          </cell>
          <cell r="AC260">
            <v>8</v>
          </cell>
          <cell r="AE260">
            <v>13</v>
          </cell>
          <cell r="AG260">
            <v>10</v>
          </cell>
        </row>
        <row r="300">
          <cell r="I300">
            <v>23</v>
          </cell>
          <cell r="O300">
            <v>56</v>
          </cell>
          <cell r="S300">
            <v>59</v>
          </cell>
          <cell r="W300">
            <v>57</v>
          </cell>
          <cell r="AA300">
            <v>95</v>
          </cell>
          <cell r="AE300">
            <v>45</v>
          </cell>
        </row>
        <row r="302">
          <cell r="I302">
            <v>13</v>
          </cell>
          <cell r="L302">
            <v>10</v>
          </cell>
          <cell r="O302">
            <v>39</v>
          </cell>
          <cell r="Q302">
            <v>17</v>
          </cell>
          <cell r="S302">
            <v>40</v>
          </cell>
          <cell r="U302">
            <v>19</v>
          </cell>
          <cell r="W302">
            <v>36</v>
          </cell>
          <cell r="Y302">
            <v>21</v>
          </cell>
          <cell r="AA302">
            <v>57</v>
          </cell>
          <cell r="AC302">
            <v>38</v>
          </cell>
          <cell r="AE302">
            <v>20</v>
          </cell>
          <cell r="AG302">
            <v>25</v>
          </cell>
        </row>
      </sheetData>
      <sheetData sheetId="5">
        <row r="2">
          <cell r="P2" t="str">
            <v>Nb total de licenciés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ution des effectifs"/>
      <sheetName val="Répartition par genre"/>
      <sheetName val="Evolution jeunes"/>
      <sheetName val="Evolution des catégories"/>
      <sheetName val="Classement"/>
      <sheetName val="Répartition par catégorie"/>
      <sheetName val="Pyramide des âge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2015-2016 - Hommes</v>
          </cell>
          <cell r="D1" t="str">
            <v xml:space="preserve"> 2015-2016 - Femmes</v>
          </cell>
          <cell r="E1" t="str">
            <v>2016-2017 - Hommes</v>
          </cell>
          <cell r="G1" t="str">
            <v xml:space="preserve"> 2016-2017 - Femmes</v>
          </cell>
          <cell r="H1" t="str">
            <v>2017-2018 - Hommes</v>
          </cell>
          <cell r="J1" t="str">
            <v xml:space="preserve"> 2017-2018 - Femmes</v>
          </cell>
          <cell r="K1" t="str">
            <v>2018-2019 - Hommes</v>
          </cell>
          <cell r="M1" t="str">
            <v xml:space="preserve"> 2018-2019 - Femmes</v>
          </cell>
          <cell r="N1" t="str">
            <v>2019-2020 - Hommes</v>
          </cell>
          <cell r="P1" t="str">
            <v xml:space="preserve"> 2019-2020 - Femmes</v>
          </cell>
          <cell r="Q1" t="str">
            <v>2020-2021 - Hommes</v>
          </cell>
          <cell r="S1" t="str">
            <v xml:space="preserve"> 2020-2021 - Femmes</v>
          </cell>
        </row>
        <row r="2">
          <cell r="A2">
            <v>3</v>
          </cell>
          <cell r="B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J2">
            <v>0</v>
          </cell>
          <cell r="K2">
            <v>1</v>
          </cell>
          <cell r="M2">
            <v>0</v>
          </cell>
          <cell r="N2">
            <v>0</v>
          </cell>
          <cell r="P2">
            <v>0</v>
          </cell>
          <cell r="Q2">
            <v>0</v>
          </cell>
          <cell r="S2">
            <v>0</v>
          </cell>
        </row>
        <row r="3">
          <cell r="A3">
            <v>4</v>
          </cell>
          <cell r="B3">
            <v>0</v>
          </cell>
          <cell r="D3">
            <v>0</v>
          </cell>
          <cell r="E3">
            <v>0</v>
          </cell>
          <cell r="G3">
            <v>0</v>
          </cell>
          <cell r="H3">
            <v>1</v>
          </cell>
          <cell r="J3">
            <v>0</v>
          </cell>
          <cell r="K3">
            <v>0</v>
          </cell>
          <cell r="M3">
            <v>0</v>
          </cell>
          <cell r="N3">
            <v>3</v>
          </cell>
          <cell r="P3">
            <v>0</v>
          </cell>
          <cell r="Q3">
            <v>0</v>
          </cell>
          <cell r="S3">
            <v>-1</v>
          </cell>
        </row>
        <row r="4">
          <cell r="A4">
            <v>5</v>
          </cell>
          <cell r="B4">
            <v>2</v>
          </cell>
          <cell r="D4">
            <v>0</v>
          </cell>
          <cell r="E4">
            <v>2</v>
          </cell>
          <cell r="G4">
            <v>0</v>
          </cell>
          <cell r="H4">
            <v>3</v>
          </cell>
          <cell r="J4">
            <v>-3</v>
          </cell>
          <cell r="K4">
            <v>5</v>
          </cell>
          <cell r="M4">
            <v>-1</v>
          </cell>
          <cell r="N4">
            <v>6</v>
          </cell>
          <cell r="P4">
            <v>-5</v>
          </cell>
          <cell r="Q4">
            <v>2</v>
          </cell>
          <cell r="S4">
            <v>-1</v>
          </cell>
        </row>
        <row r="5">
          <cell r="A5">
            <v>6</v>
          </cell>
          <cell r="B5">
            <v>10</v>
          </cell>
          <cell r="D5">
            <v>-5</v>
          </cell>
          <cell r="E5">
            <v>11</v>
          </cell>
          <cell r="G5">
            <v>-1</v>
          </cell>
          <cell r="H5">
            <v>19</v>
          </cell>
          <cell r="J5">
            <v>-6</v>
          </cell>
          <cell r="K5">
            <v>9</v>
          </cell>
          <cell r="M5">
            <v>-5</v>
          </cell>
          <cell r="N5">
            <v>12</v>
          </cell>
          <cell r="P5">
            <v>-7</v>
          </cell>
          <cell r="Q5">
            <v>7</v>
          </cell>
          <cell r="S5">
            <v>-5</v>
          </cell>
        </row>
        <row r="6">
          <cell r="A6">
            <v>7</v>
          </cell>
          <cell r="B6">
            <v>23</v>
          </cell>
          <cell r="D6">
            <v>-18</v>
          </cell>
          <cell r="E6">
            <v>28</v>
          </cell>
          <cell r="G6">
            <v>-10</v>
          </cell>
          <cell r="H6">
            <v>26</v>
          </cell>
          <cell r="J6">
            <v>-12</v>
          </cell>
          <cell r="K6">
            <v>45</v>
          </cell>
          <cell r="M6">
            <v>-13</v>
          </cell>
          <cell r="N6">
            <v>30</v>
          </cell>
          <cell r="P6">
            <v>-15</v>
          </cell>
          <cell r="Q6">
            <v>14</v>
          </cell>
          <cell r="S6">
            <v>-9</v>
          </cell>
        </row>
        <row r="7">
          <cell r="A7">
            <v>8</v>
          </cell>
          <cell r="B7">
            <v>44</v>
          </cell>
          <cell r="D7">
            <v>-26</v>
          </cell>
          <cell r="E7">
            <v>61</v>
          </cell>
          <cell r="G7">
            <v>-44</v>
          </cell>
          <cell r="H7">
            <v>49</v>
          </cell>
          <cell r="J7">
            <v>-27</v>
          </cell>
          <cell r="K7">
            <v>64</v>
          </cell>
          <cell r="M7">
            <v>-34</v>
          </cell>
          <cell r="N7">
            <v>78</v>
          </cell>
          <cell r="P7">
            <v>-25</v>
          </cell>
          <cell r="Q7">
            <v>32</v>
          </cell>
          <cell r="S7">
            <v>-20</v>
          </cell>
        </row>
        <row r="8">
          <cell r="A8">
            <v>9</v>
          </cell>
          <cell r="B8">
            <v>78</v>
          </cell>
          <cell r="D8">
            <v>-43</v>
          </cell>
          <cell r="E8">
            <v>81</v>
          </cell>
          <cell r="G8">
            <v>-57</v>
          </cell>
          <cell r="H8">
            <v>97</v>
          </cell>
          <cell r="J8">
            <v>-56</v>
          </cell>
          <cell r="K8">
            <v>103</v>
          </cell>
          <cell r="M8">
            <v>-45</v>
          </cell>
          <cell r="N8">
            <v>105</v>
          </cell>
          <cell r="P8">
            <v>-46</v>
          </cell>
          <cell r="Q8">
            <v>64</v>
          </cell>
          <cell r="S8">
            <v>-34</v>
          </cell>
        </row>
        <row r="9">
          <cell r="A9">
            <v>10</v>
          </cell>
          <cell r="B9">
            <v>101</v>
          </cell>
          <cell r="D9">
            <v>-63</v>
          </cell>
          <cell r="E9">
            <v>128</v>
          </cell>
          <cell r="G9">
            <v>-59</v>
          </cell>
          <cell r="H9">
            <v>115</v>
          </cell>
          <cell r="J9">
            <v>-82</v>
          </cell>
          <cell r="K9">
            <v>151</v>
          </cell>
          <cell r="M9">
            <v>-60</v>
          </cell>
          <cell r="N9">
            <v>139</v>
          </cell>
          <cell r="P9">
            <v>-59</v>
          </cell>
          <cell r="Q9">
            <v>85</v>
          </cell>
          <cell r="S9">
            <v>-47</v>
          </cell>
        </row>
        <row r="10">
          <cell r="A10">
            <v>11</v>
          </cell>
          <cell r="B10">
            <v>104</v>
          </cell>
          <cell r="D10">
            <v>-89</v>
          </cell>
          <cell r="E10">
            <v>137</v>
          </cell>
          <cell r="G10">
            <v>-88</v>
          </cell>
          <cell r="H10">
            <v>117</v>
          </cell>
          <cell r="J10">
            <v>-77</v>
          </cell>
          <cell r="K10">
            <v>169</v>
          </cell>
          <cell r="M10">
            <v>-112</v>
          </cell>
          <cell r="N10">
            <v>192</v>
          </cell>
          <cell r="P10">
            <v>-91</v>
          </cell>
          <cell r="Q10">
            <v>106</v>
          </cell>
          <cell r="S10">
            <v>-51</v>
          </cell>
        </row>
        <row r="11">
          <cell r="A11">
            <v>12</v>
          </cell>
          <cell r="B11">
            <v>124</v>
          </cell>
          <cell r="D11">
            <v>-93</v>
          </cell>
          <cell r="E11">
            <v>124</v>
          </cell>
          <cell r="G11">
            <v>-92</v>
          </cell>
          <cell r="H11">
            <v>123</v>
          </cell>
          <cell r="J11">
            <v>-82</v>
          </cell>
          <cell r="K11">
            <v>113</v>
          </cell>
          <cell r="M11">
            <v>-78</v>
          </cell>
          <cell r="N11">
            <v>141</v>
          </cell>
          <cell r="P11">
            <v>-83</v>
          </cell>
          <cell r="Q11">
            <v>94</v>
          </cell>
          <cell r="S11">
            <v>-43</v>
          </cell>
        </row>
        <row r="12">
          <cell r="A12">
            <v>13</v>
          </cell>
          <cell r="B12">
            <v>171</v>
          </cell>
          <cell r="D12">
            <v>-115</v>
          </cell>
          <cell r="E12">
            <v>176</v>
          </cell>
          <cell r="G12">
            <v>-115</v>
          </cell>
          <cell r="H12">
            <v>180</v>
          </cell>
          <cell r="J12">
            <v>-110</v>
          </cell>
          <cell r="K12">
            <v>199</v>
          </cell>
          <cell r="M12">
            <v>-101</v>
          </cell>
          <cell r="N12">
            <v>179</v>
          </cell>
          <cell r="P12">
            <v>-99</v>
          </cell>
          <cell r="Q12">
            <v>111</v>
          </cell>
          <cell r="S12">
            <v>-70</v>
          </cell>
        </row>
        <row r="13">
          <cell r="A13">
            <v>14</v>
          </cell>
          <cell r="B13">
            <v>199</v>
          </cell>
          <cell r="D13">
            <v>-93</v>
          </cell>
          <cell r="E13">
            <v>200</v>
          </cell>
          <cell r="G13">
            <v>-138</v>
          </cell>
          <cell r="H13">
            <v>203</v>
          </cell>
          <cell r="J13">
            <v>-92</v>
          </cell>
          <cell r="K13">
            <v>213</v>
          </cell>
          <cell r="M13">
            <v>-126</v>
          </cell>
          <cell r="N13">
            <v>252</v>
          </cell>
          <cell r="P13">
            <v>-111</v>
          </cell>
          <cell r="Q13">
            <v>132</v>
          </cell>
          <cell r="S13">
            <v>-79</v>
          </cell>
        </row>
        <row r="14">
          <cell r="A14">
            <v>15</v>
          </cell>
          <cell r="B14">
            <v>186</v>
          </cell>
          <cell r="D14">
            <v>-104</v>
          </cell>
          <cell r="E14">
            <v>213</v>
          </cell>
          <cell r="G14">
            <v>-114</v>
          </cell>
          <cell r="H14">
            <v>204</v>
          </cell>
          <cell r="J14">
            <v>-129</v>
          </cell>
          <cell r="K14">
            <v>203</v>
          </cell>
          <cell r="M14">
            <v>-122</v>
          </cell>
          <cell r="N14">
            <v>222</v>
          </cell>
          <cell r="P14">
            <v>-120</v>
          </cell>
          <cell r="Q14">
            <v>181</v>
          </cell>
          <cell r="S14">
            <v>-78</v>
          </cell>
        </row>
        <row r="15">
          <cell r="A15">
            <v>16</v>
          </cell>
          <cell r="B15">
            <v>139</v>
          </cell>
          <cell r="D15">
            <v>-88</v>
          </cell>
          <cell r="E15">
            <v>138</v>
          </cell>
          <cell r="G15">
            <v>-81</v>
          </cell>
          <cell r="H15">
            <v>157</v>
          </cell>
          <cell r="J15">
            <v>-82</v>
          </cell>
          <cell r="K15">
            <v>153</v>
          </cell>
          <cell r="M15">
            <v>-90</v>
          </cell>
          <cell r="N15">
            <v>149</v>
          </cell>
          <cell r="P15">
            <v>-108</v>
          </cell>
          <cell r="Q15">
            <v>111</v>
          </cell>
          <cell r="S15">
            <v>-67</v>
          </cell>
        </row>
        <row r="16">
          <cell r="A16">
            <v>17</v>
          </cell>
          <cell r="B16">
            <v>123</v>
          </cell>
          <cell r="D16">
            <v>-50</v>
          </cell>
          <cell r="E16">
            <v>120</v>
          </cell>
          <cell r="G16">
            <v>-74</v>
          </cell>
          <cell r="H16">
            <v>126</v>
          </cell>
          <cell r="J16">
            <v>-101</v>
          </cell>
          <cell r="K16">
            <v>133</v>
          </cell>
          <cell r="M16">
            <v>-69</v>
          </cell>
          <cell r="N16">
            <v>133</v>
          </cell>
          <cell r="P16">
            <v>-82</v>
          </cell>
          <cell r="Q16">
            <v>85</v>
          </cell>
          <cell r="S16">
            <v>-59</v>
          </cell>
        </row>
        <row r="17">
          <cell r="A17">
            <v>18</v>
          </cell>
          <cell r="B17">
            <v>85</v>
          </cell>
          <cell r="D17">
            <v>-62</v>
          </cell>
          <cell r="E17">
            <v>103</v>
          </cell>
          <cell r="G17">
            <v>-64</v>
          </cell>
          <cell r="H17">
            <v>96</v>
          </cell>
          <cell r="J17">
            <v>-61</v>
          </cell>
          <cell r="K17">
            <v>98</v>
          </cell>
          <cell r="M17">
            <v>-88</v>
          </cell>
          <cell r="N17">
            <v>107</v>
          </cell>
          <cell r="P17">
            <v>-90</v>
          </cell>
          <cell r="Q17">
            <v>61</v>
          </cell>
          <cell r="S17">
            <v>-40</v>
          </cell>
        </row>
        <row r="18">
          <cell r="A18">
            <v>19</v>
          </cell>
          <cell r="B18">
            <v>35</v>
          </cell>
          <cell r="D18">
            <v>-34</v>
          </cell>
          <cell r="E18">
            <v>47</v>
          </cell>
          <cell r="G18">
            <v>-36</v>
          </cell>
          <cell r="H18">
            <v>50</v>
          </cell>
          <cell r="J18">
            <v>-37</v>
          </cell>
          <cell r="K18">
            <v>41</v>
          </cell>
          <cell r="M18">
            <v>-33</v>
          </cell>
          <cell r="N18">
            <v>54</v>
          </cell>
          <cell r="P18">
            <v>-38</v>
          </cell>
          <cell r="Q18">
            <v>40</v>
          </cell>
          <cell r="S18">
            <v>-22</v>
          </cell>
        </row>
        <row r="19">
          <cell r="Q19">
            <v>30</v>
          </cell>
          <cell r="S19">
            <v>-26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A49F-6A54-481B-B6C6-564F00C576ED}">
  <dimension ref="A1:BG225"/>
  <sheetViews>
    <sheetView tabSelected="1" zoomScale="51" zoomScaleNormal="25" workbookViewId="0">
      <selection sqref="A1:BG4"/>
    </sheetView>
  </sheetViews>
  <sheetFormatPr baseColWidth="10" defaultRowHeight="14.4" x14ac:dyDescent="0.3"/>
  <sheetData>
    <row r="1" spans="1:59" ht="14.4" customHeight="1" x14ac:dyDescent="0.3">
      <c r="A1" s="224" t="s">
        <v>125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</row>
    <row r="2" spans="1:59" ht="14.4" customHeight="1" x14ac:dyDescent="0.3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</row>
    <row r="3" spans="1:59" ht="14.4" customHeight="1" x14ac:dyDescent="0.3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</row>
    <row r="4" spans="1:59" ht="14.4" customHeight="1" x14ac:dyDescent="0.3">
      <c r="A4" s="224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</row>
    <row r="5" spans="1:59" ht="14.4" customHeight="1" x14ac:dyDescent="0.3">
      <c r="A5" s="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59" ht="14.4" customHeight="1" x14ac:dyDescent="0.3">
      <c r="A6" s="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59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59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1:59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59" ht="14.4" customHeight="1" x14ac:dyDescent="0.3">
      <c r="A10" s="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59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59" x14ac:dyDescent="0.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59" x14ac:dyDescent="0.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59" ht="14.4" customHeight="1" x14ac:dyDescent="0.3">
      <c r="A14" s="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59" x14ac:dyDescent="0.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59" x14ac:dyDescent="0.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 x14ac:dyDescent="0.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ht="14.4" customHeight="1" x14ac:dyDescent="0.3">
      <c r="A18" s="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 x14ac:dyDescent="0.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x14ac:dyDescent="0.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x14ac:dyDescent="0.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spans="1:38" ht="14.4" customHeight="1" x14ac:dyDescent="0.3">
      <c r="A22" s="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 x14ac:dyDescent="0.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spans="1:38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1:38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1:38" ht="14.4" customHeight="1" x14ac:dyDescent="0.3">
      <c r="A26" s="2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</row>
    <row r="27" spans="1:38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spans="1:38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</row>
    <row r="29" spans="1:38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</row>
    <row r="30" spans="1:38" ht="14.4" customHeight="1" x14ac:dyDescent="0.3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</row>
    <row r="34" spans="1:58" ht="14.4" customHeight="1" x14ac:dyDescent="0.3">
      <c r="A34" s="225" t="s">
        <v>0</v>
      </c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</row>
    <row r="35" spans="1:58" x14ac:dyDescent="0.3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</row>
    <row r="36" spans="1:58" x14ac:dyDescent="0.3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</row>
    <row r="37" spans="1:58" x14ac:dyDescent="0.3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</row>
    <row r="65" spans="1:58" ht="14.4" customHeight="1" x14ac:dyDescent="0.3">
      <c r="A65" s="226" t="s">
        <v>1</v>
      </c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</row>
    <row r="66" spans="1:58" x14ac:dyDescent="0.3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</row>
    <row r="67" spans="1:58" x14ac:dyDescent="0.3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</row>
    <row r="68" spans="1:58" x14ac:dyDescent="0.3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</row>
    <row r="96" spans="1:58" ht="14.4" customHeight="1" x14ac:dyDescent="0.3">
      <c r="A96" s="227" t="s">
        <v>2</v>
      </c>
      <c r="B96" s="227"/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  <c r="AT96" s="227"/>
      <c r="AU96" s="227"/>
      <c r="AV96" s="227"/>
      <c r="AW96" s="227"/>
      <c r="AX96" s="227"/>
      <c r="AY96" s="227"/>
      <c r="AZ96" s="227"/>
      <c r="BA96" s="227"/>
      <c r="BB96" s="227"/>
      <c r="BC96" s="227"/>
      <c r="BD96" s="227"/>
      <c r="BE96" s="227"/>
      <c r="BF96" s="227"/>
    </row>
    <row r="97" spans="1:58" x14ac:dyDescent="0.3">
      <c r="A97" s="227"/>
      <c r="B97" s="227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227"/>
      <c r="AS97" s="227"/>
      <c r="AT97" s="227"/>
      <c r="AU97" s="227"/>
      <c r="AV97" s="227"/>
      <c r="AW97" s="227"/>
      <c r="AX97" s="227"/>
      <c r="AY97" s="227"/>
      <c r="AZ97" s="227"/>
      <c r="BA97" s="227"/>
      <c r="BB97" s="227"/>
      <c r="BC97" s="227"/>
      <c r="BD97" s="227"/>
      <c r="BE97" s="227"/>
      <c r="BF97" s="227"/>
    </row>
    <row r="98" spans="1:58" x14ac:dyDescent="0.3">
      <c r="A98" s="227"/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  <c r="AW98" s="227"/>
      <c r="AX98" s="227"/>
      <c r="AY98" s="227"/>
      <c r="AZ98" s="227"/>
      <c r="BA98" s="227"/>
      <c r="BB98" s="227"/>
      <c r="BC98" s="227"/>
      <c r="BD98" s="227"/>
      <c r="BE98" s="227"/>
      <c r="BF98" s="227"/>
    </row>
    <row r="99" spans="1:58" x14ac:dyDescent="0.3">
      <c r="A99" s="227"/>
      <c r="B99" s="227"/>
      <c r="C99" s="227"/>
      <c r="D99" s="227"/>
      <c r="E99" s="227"/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227"/>
      <c r="AT99" s="227"/>
      <c r="AU99" s="227"/>
      <c r="AV99" s="227"/>
      <c r="AW99" s="227"/>
      <c r="AX99" s="227"/>
      <c r="AY99" s="227"/>
      <c r="AZ99" s="227"/>
      <c r="BA99" s="227"/>
      <c r="BB99" s="227"/>
      <c r="BC99" s="227"/>
      <c r="BD99" s="227"/>
      <c r="BE99" s="227"/>
      <c r="BF99" s="227"/>
    </row>
    <row r="127" spans="1:58" ht="14.4" customHeight="1" x14ac:dyDescent="0.3">
      <c r="A127" s="231" t="s">
        <v>3</v>
      </c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  <c r="AC127" s="231"/>
      <c r="AD127" s="231"/>
      <c r="AE127" s="231"/>
      <c r="AF127" s="231"/>
      <c r="AG127" s="231"/>
      <c r="AH127" s="231"/>
      <c r="AI127" s="231"/>
      <c r="AJ127" s="231"/>
      <c r="AK127" s="231"/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  <c r="BC127" s="231"/>
      <c r="BD127" s="231"/>
      <c r="BE127" s="231"/>
      <c r="BF127" s="231"/>
    </row>
    <row r="128" spans="1:58" x14ac:dyDescent="0.3">
      <c r="A128" s="231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31"/>
      <c r="BB128" s="231"/>
      <c r="BC128" s="231"/>
      <c r="BD128" s="231"/>
      <c r="BE128" s="231"/>
      <c r="BF128" s="231"/>
    </row>
    <row r="129" spans="1:58" x14ac:dyDescent="0.3">
      <c r="A129" s="231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23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31"/>
      <c r="BB129" s="231"/>
      <c r="BC129" s="231"/>
      <c r="BD129" s="231"/>
      <c r="BE129" s="231"/>
      <c r="BF129" s="231"/>
    </row>
    <row r="130" spans="1:58" x14ac:dyDescent="0.3">
      <c r="A130" s="23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31"/>
      <c r="BB130" s="231"/>
      <c r="BC130" s="231"/>
      <c r="BD130" s="231"/>
      <c r="BE130" s="231"/>
      <c r="BF130" s="231"/>
    </row>
    <row r="158" spans="1:58" ht="14.4" customHeight="1" x14ac:dyDescent="0.3">
      <c r="A158" s="230" t="s">
        <v>6</v>
      </c>
      <c r="B158" s="230"/>
      <c r="C158" s="230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  <c r="AV158" s="230"/>
      <c r="AW158" s="230"/>
      <c r="AX158" s="230"/>
      <c r="AY158" s="230"/>
      <c r="AZ158" s="230"/>
      <c r="BA158" s="230"/>
      <c r="BB158" s="230"/>
      <c r="BC158" s="230"/>
      <c r="BD158" s="230"/>
      <c r="BE158" s="230"/>
      <c r="BF158" s="230"/>
    </row>
    <row r="159" spans="1:58" x14ac:dyDescent="0.3">
      <c r="A159" s="230"/>
      <c r="B159" s="230"/>
      <c r="C159" s="230"/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  <c r="AK159" s="230"/>
      <c r="AL159" s="230"/>
      <c r="AM159" s="230"/>
      <c r="AN159" s="230"/>
      <c r="AO159" s="230"/>
      <c r="AP159" s="230"/>
      <c r="AQ159" s="230"/>
      <c r="AR159" s="230"/>
      <c r="AS159" s="230"/>
      <c r="AT159" s="230"/>
      <c r="AU159" s="230"/>
      <c r="AV159" s="230"/>
      <c r="AW159" s="230"/>
      <c r="AX159" s="230"/>
      <c r="AY159" s="230"/>
      <c r="AZ159" s="230"/>
      <c r="BA159" s="230"/>
      <c r="BB159" s="230"/>
      <c r="BC159" s="230"/>
      <c r="BD159" s="230"/>
      <c r="BE159" s="230"/>
      <c r="BF159" s="230"/>
    </row>
    <row r="160" spans="1:58" x14ac:dyDescent="0.3">
      <c r="A160" s="230"/>
      <c r="B160" s="230"/>
      <c r="C160" s="230"/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  <c r="AK160" s="230"/>
      <c r="AL160" s="230"/>
      <c r="AM160" s="230"/>
      <c r="AN160" s="230"/>
      <c r="AO160" s="230"/>
      <c r="AP160" s="230"/>
      <c r="AQ160" s="230"/>
      <c r="AR160" s="230"/>
      <c r="AS160" s="230"/>
      <c r="AT160" s="230"/>
      <c r="AU160" s="230"/>
      <c r="AV160" s="230"/>
      <c r="AW160" s="230"/>
      <c r="AX160" s="230"/>
      <c r="AY160" s="230"/>
      <c r="AZ160" s="230"/>
      <c r="BA160" s="230"/>
      <c r="BB160" s="230"/>
      <c r="BC160" s="230"/>
      <c r="BD160" s="230"/>
      <c r="BE160" s="230"/>
      <c r="BF160" s="230"/>
    </row>
    <row r="161" spans="1:58" x14ac:dyDescent="0.3">
      <c r="A161" s="230"/>
      <c r="B161" s="230"/>
      <c r="C161" s="230"/>
      <c r="D161" s="230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230"/>
      <c r="AK161" s="230"/>
      <c r="AL161" s="230"/>
      <c r="AM161" s="230"/>
      <c r="AN161" s="230"/>
      <c r="AO161" s="230"/>
      <c r="AP161" s="230"/>
      <c r="AQ161" s="230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230"/>
      <c r="BD161" s="230"/>
      <c r="BE161" s="230"/>
      <c r="BF161" s="230"/>
    </row>
    <row r="189" spans="1:58" ht="14.4" customHeight="1" x14ac:dyDescent="0.3">
      <c r="A189" s="229" t="s">
        <v>4</v>
      </c>
      <c r="B189" s="229"/>
      <c r="C189" s="229"/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29"/>
      <c r="AN189" s="229"/>
      <c r="AO189" s="229"/>
      <c r="AP189" s="229"/>
      <c r="AQ189" s="229"/>
      <c r="AR189" s="229"/>
      <c r="AS189" s="229"/>
      <c r="AT189" s="229"/>
      <c r="AU189" s="229"/>
      <c r="AV189" s="229"/>
      <c r="AW189" s="229"/>
      <c r="AX189" s="229"/>
      <c r="AY189" s="229"/>
      <c r="AZ189" s="229"/>
      <c r="BA189" s="229"/>
      <c r="BB189" s="229"/>
      <c r="BC189" s="229"/>
      <c r="BD189" s="229"/>
      <c r="BE189" s="229"/>
      <c r="BF189" s="229"/>
    </row>
    <row r="190" spans="1:58" x14ac:dyDescent="0.3">
      <c r="A190" s="229"/>
      <c r="B190" s="229"/>
      <c r="C190" s="229"/>
      <c r="D190" s="229"/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  <c r="AA190" s="229"/>
      <c r="AB190" s="229"/>
      <c r="AC190" s="229"/>
      <c r="AD190" s="229"/>
      <c r="AE190" s="229"/>
      <c r="AF190" s="229"/>
      <c r="AG190" s="229"/>
      <c r="AH190" s="229"/>
      <c r="AI190" s="229"/>
      <c r="AJ190" s="229"/>
      <c r="AK190" s="229"/>
      <c r="AL190" s="229"/>
      <c r="AM190" s="229"/>
      <c r="AN190" s="229"/>
      <c r="AO190" s="229"/>
      <c r="AP190" s="229"/>
      <c r="AQ190" s="229"/>
      <c r="AR190" s="229"/>
      <c r="AS190" s="229"/>
      <c r="AT190" s="229"/>
      <c r="AU190" s="229"/>
      <c r="AV190" s="229"/>
      <c r="AW190" s="229"/>
      <c r="AX190" s="229"/>
      <c r="AY190" s="229"/>
      <c r="AZ190" s="229"/>
      <c r="BA190" s="229"/>
      <c r="BB190" s="229"/>
      <c r="BC190" s="229"/>
      <c r="BD190" s="229"/>
      <c r="BE190" s="229"/>
      <c r="BF190" s="229"/>
    </row>
    <row r="191" spans="1:58" x14ac:dyDescent="0.3">
      <c r="A191" s="229"/>
      <c r="B191" s="229"/>
      <c r="C191" s="229"/>
      <c r="D191" s="229"/>
      <c r="E191" s="229"/>
      <c r="F191" s="229"/>
      <c r="G191" s="229"/>
      <c r="H191" s="229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  <c r="AA191" s="229"/>
      <c r="AB191" s="229"/>
      <c r="AC191" s="229"/>
      <c r="AD191" s="229"/>
      <c r="AE191" s="229"/>
      <c r="AF191" s="229"/>
      <c r="AG191" s="229"/>
      <c r="AH191" s="229"/>
      <c r="AI191" s="229"/>
      <c r="AJ191" s="229"/>
      <c r="AK191" s="229"/>
      <c r="AL191" s="229"/>
      <c r="AM191" s="229"/>
      <c r="AN191" s="229"/>
      <c r="AO191" s="229"/>
      <c r="AP191" s="229"/>
      <c r="AQ191" s="229"/>
      <c r="AR191" s="229"/>
      <c r="AS191" s="229"/>
      <c r="AT191" s="229"/>
      <c r="AU191" s="229"/>
      <c r="AV191" s="229"/>
      <c r="AW191" s="229"/>
      <c r="AX191" s="229"/>
      <c r="AY191" s="229"/>
      <c r="AZ191" s="229"/>
      <c r="BA191" s="229"/>
      <c r="BB191" s="229"/>
      <c r="BC191" s="229"/>
      <c r="BD191" s="229"/>
      <c r="BE191" s="229"/>
      <c r="BF191" s="229"/>
    </row>
    <row r="192" spans="1:58" x14ac:dyDescent="0.3">
      <c r="A192" s="229"/>
      <c r="B192" s="229"/>
      <c r="C192" s="229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29"/>
      <c r="AF192" s="229"/>
      <c r="AG192" s="229"/>
      <c r="AH192" s="229"/>
      <c r="AI192" s="229"/>
      <c r="AJ192" s="229"/>
      <c r="AK192" s="229"/>
      <c r="AL192" s="229"/>
      <c r="AM192" s="229"/>
      <c r="AN192" s="229"/>
      <c r="AO192" s="229"/>
      <c r="AP192" s="229"/>
      <c r="AQ192" s="229"/>
      <c r="AR192" s="229"/>
      <c r="AS192" s="229"/>
      <c r="AT192" s="229"/>
      <c r="AU192" s="229"/>
      <c r="AV192" s="229"/>
      <c r="AW192" s="229"/>
      <c r="AX192" s="229"/>
      <c r="AY192" s="229"/>
      <c r="AZ192" s="229"/>
      <c r="BA192" s="229"/>
      <c r="BB192" s="229"/>
      <c r="BC192" s="229"/>
      <c r="BD192" s="229"/>
      <c r="BE192" s="229"/>
      <c r="BF192" s="229"/>
    </row>
    <row r="222" spans="1:58" ht="14.4" customHeight="1" x14ac:dyDescent="0.3">
      <c r="A222" s="228" t="s">
        <v>5</v>
      </c>
      <c r="B222" s="228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  <c r="AX222" s="228"/>
      <c r="AY222" s="228"/>
      <c r="AZ222" s="228"/>
      <c r="BA222" s="228"/>
      <c r="BB222" s="228"/>
      <c r="BC222" s="228"/>
      <c r="BD222" s="228"/>
      <c r="BE222" s="228"/>
      <c r="BF222" s="228"/>
    </row>
    <row r="223" spans="1:58" x14ac:dyDescent="0.3">
      <c r="A223" s="228"/>
      <c r="B223" s="228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  <c r="AX223" s="228"/>
      <c r="AY223" s="228"/>
      <c r="AZ223" s="228"/>
      <c r="BA223" s="228"/>
      <c r="BB223" s="228"/>
      <c r="BC223" s="228"/>
      <c r="BD223" s="228"/>
      <c r="BE223" s="228"/>
      <c r="BF223" s="228"/>
    </row>
    <row r="224" spans="1:58" x14ac:dyDescent="0.3">
      <c r="A224" s="228"/>
      <c r="B224" s="228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  <c r="AX224" s="228"/>
      <c r="AY224" s="228"/>
      <c r="AZ224" s="228"/>
      <c r="BA224" s="228"/>
      <c r="BB224" s="228"/>
      <c r="BC224" s="228"/>
      <c r="BD224" s="228"/>
      <c r="BE224" s="228"/>
      <c r="BF224" s="228"/>
    </row>
    <row r="225" spans="1:58" x14ac:dyDescent="0.3">
      <c r="A225" s="228"/>
      <c r="B225" s="228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  <c r="AX225" s="228"/>
      <c r="AY225" s="228"/>
      <c r="AZ225" s="228"/>
      <c r="BA225" s="228"/>
      <c r="BB225" s="228"/>
      <c r="BC225" s="228"/>
      <c r="BD225" s="228"/>
      <c r="BE225" s="228"/>
      <c r="BF225" s="228"/>
    </row>
  </sheetData>
  <mergeCells count="8">
    <mergeCell ref="A1:BG4"/>
    <mergeCell ref="A34:BF37"/>
    <mergeCell ref="A65:BF68"/>
    <mergeCell ref="A96:BF99"/>
    <mergeCell ref="A222:BF225"/>
    <mergeCell ref="A189:BF192"/>
    <mergeCell ref="A158:BF161"/>
    <mergeCell ref="A127:BF13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1F550-5BC6-4A3A-B9D8-75F3F5E8CAE8}">
  <dimension ref="A1:AL271"/>
  <sheetViews>
    <sheetView zoomScale="52" zoomScaleNormal="25" workbookViewId="0">
      <selection sqref="A1:AL4"/>
    </sheetView>
  </sheetViews>
  <sheetFormatPr baseColWidth="10" defaultRowHeight="14.4" x14ac:dyDescent="0.3"/>
  <sheetData>
    <row r="1" spans="1:38" s="1" customFormat="1" x14ac:dyDescent="0.3">
      <c r="A1" s="224" t="s">
        <v>125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</row>
    <row r="2" spans="1:38" s="1" customFormat="1" x14ac:dyDescent="0.3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38" s="1" customFormat="1" x14ac:dyDescent="0.3">
      <c r="A3" s="280"/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38" x14ac:dyDescent="0.3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</row>
    <row r="39" spans="1:38" x14ac:dyDescent="0.3">
      <c r="A39" s="225" t="s">
        <v>0</v>
      </c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3"/>
      <c r="AL39" s="273"/>
    </row>
    <row r="40" spans="1:38" x14ac:dyDescent="0.3">
      <c r="A40" s="273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</row>
    <row r="41" spans="1:38" x14ac:dyDescent="0.3">
      <c r="A41" s="273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  <c r="AG41" s="273"/>
      <c r="AH41" s="273"/>
      <c r="AI41" s="273"/>
      <c r="AJ41" s="273"/>
      <c r="AK41" s="273"/>
      <c r="AL41" s="273"/>
    </row>
    <row r="42" spans="1:38" x14ac:dyDescent="0.3">
      <c r="A42" s="273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  <c r="AG42" s="273"/>
      <c r="AH42" s="273"/>
      <c r="AI42" s="273"/>
      <c r="AJ42" s="273"/>
      <c r="AK42" s="273"/>
      <c r="AL42" s="273"/>
    </row>
    <row r="71" spans="1:38" x14ac:dyDescent="0.3">
      <c r="A71" s="226" t="s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</row>
    <row r="72" spans="1:38" x14ac:dyDescent="0.3">
      <c r="A72" s="274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  <c r="AI72" s="274"/>
      <c r="AJ72" s="274"/>
      <c r="AK72" s="274"/>
      <c r="AL72" s="274"/>
    </row>
    <row r="73" spans="1:38" x14ac:dyDescent="0.3">
      <c r="A73" s="274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  <c r="AI73" s="274"/>
      <c r="AJ73" s="274"/>
      <c r="AK73" s="274"/>
      <c r="AL73" s="274"/>
    </row>
    <row r="74" spans="1:38" x14ac:dyDescent="0.3">
      <c r="A74" s="274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  <c r="AI74" s="274"/>
      <c r="AJ74" s="274"/>
      <c r="AK74" s="274"/>
      <c r="AL74" s="274"/>
    </row>
    <row r="104" spans="1:38" x14ac:dyDescent="0.3">
      <c r="A104" s="227" t="s">
        <v>2</v>
      </c>
      <c r="B104" s="275"/>
      <c r="C104" s="275"/>
      <c r="D104" s="275"/>
      <c r="E104" s="275"/>
      <c r="F104" s="275"/>
      <c r="G104" s="275"/>
      <c r="H104" s="275"/>
      <c r="I104" s="275"/>
      <c r="J104" s="275"/>
      <c r="K104" s="275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  <c r="Z104" s="275"/>
      <c r="AA104" s="275"/>
      <c r="AB104" s="275"/>
      <c r="AC104" s="275"/>
      <c r="AD104" s="275"/>
      <c r="AE104" s="275"/>
      <c r="AF104" s="275"/>
      <c r="AG104" s="275"/>
      <c r="AH104" s="275"/>
      <c r="AI104" s="275"/>
      <c r="AJ104" s="275"/>
      <c r="AK104" s="275"/>
      <c r="AL104" s="275"/>
    </row>
    <row r="105" spans="1:38" x14ac:dyDescent="0.3">
      <c r="A105" s="275"/>
      <c r="B105" s="275"/>
      <c r="C105" s="275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  <c r="Z105" s="275"/>
      <c r="AA105" s="275"/>
      <c r="AB105" s="275"/>
      <c r="AC105" s="275"/>
      <c r="AD105" s="275"/>
      <c r="AE105" s="275"/>
      <c r="AF105" s="275"/>
      <c r="AG105" s="275"/>
      <c r="AH105" s="275"/>
      <c r="AI105" s="275"/>
      <c r="AJ105" s="275"/>
      <c r="AK105" s="275"/>
      <c r="AL105" s="275"/>
    </row>
    <row r="106" spans="1:38" x14ac:dyDescent="0.3">
      <c r="A106" s="275"/>
      <c r="B106" s="275"/>
      <c r="C106" s="275"/>
      <c r="D106" s="275"/>
      <c r="E106" s="275"/>
      <c r="F106" s="275"/>
      <c r="G106" s="275"/>
      <c r="H106" s="275"/>
      <c r="I106" s="275"/>
      <c r="J106" s="275"/>
      <c r="K106" s="275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  <c r="Z106" s="275"/>
      <c r="AA106" s="275"/>
      <c r="AB106" s="275"/>
      <c r="AC106" s="275"/>
      <c r="AD106" s="275"/>
      <c r="AE106" s="275"/>
      <c r="AF106" s="275"/>
      <c r="AG106" s="275"/>
      <c r="AH106" s="275"/>
      <c r="AI106" s="275"/>
      <c r="AJ106" s="275"/>
      <c r="AK106" s="275"/>
      <c r="AL106" s="275"/>
    </row>
    <row r="107" spans="1:38" x14ac:dyDescent="0.3">
      <c r="A107" s="275"/>
      <c r="B107" s="275"/>
      <c r="C107" s="275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  <c r="Z107" s="275"/>
      <c r="AA107" s="275"/>
      <c r="AB107" s="275"/>
      <c r="AC107" s="275"/>
      <c r="AD107" s="275"/>
      <c r="AE107" s="275"/>
      <c r="AF107" s="275"/>
      <c r="AG107" s="275"/>
      <c r="AH107" s="275"/>
      <c r="AI107" s="275"/>
      <c r="AJ107" s="275"/>
      <c r="AK107" s="275"/>
      <c r="AL107" s="275"/>
    </row>
    <row r="142" spans="1:38" x14ac:dyDescent="0.3">
      <c r="A142" s="231" t="s">
        <v>3</v>
      </c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76"/>
      <c r="AL142" s="276"/>
    </row>
    <row r="143" spans="1:38" x14ac:dyDescent="0.3">
      <c r="A143" s="276"/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  <c r="AC143" s="276"/>
      <c r="AD143" s="276"/>
      <c r="AE143" s="276"/>
      <c r="AF143" s="276"/>
      <c r="AG143" s="276"/>
      <c r="AH143" s="276"/>
      <c r="AI143" s="276"/>
      <c r="AJ143" s="276"/>
      <c r="AK143" s="276"/>
      <c r="AL143" s="276"/>
    </row>
    <row r="144" spans="1:38" x14ac:dyDescent="0.3">
      <c r="A144" s="276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  <c r="AC144" s="276"/>
      <c r="AD144" s="276"/>
      <c r="AE144" s="276"/>
      <c r="AF144" s="276"/>
      <c r="AG144" s="276"/>
      <c r="AH144" s="276"/>
      <c r="AI144" s="276"/>
      <c r="AJ144" s="276"/>
      <c r="AK144" s="276"/>
      <c r="AL144" s="276"/>
    </row>
    <row r="145" spans="1:38" x14ac:dyDescent="0.3">
      <c r="A145" s="276"/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76"/>
      <c r="AB145" s="276"/>
      <c r="AC145" s="276"/>
      <c r="AD145" s="276"/>
      <c r="AE145" s="276"/>
      <c r="AF145" s="276"/>
      <c r="AG145" s="276"/>
      <c r="AH145" s="276"/>
      <c r="AI145" s="276"/>
      <c r="AJ145" s="276"/>
      <c r="AK145" s="276"/>
      <c r="AL145" s="276"/>
    </row>
    <row r="183" spans="1:38" x14ac:dyDescent="0.3">
      <c r="A183" s="230" t="s">
        <v>6</v>
      </c>
      <c r="B183" s="277"/>
      <c r="C183" s="277"/>
      <c r="D183" s="277"/>
      <c r="E183" s="277"/>
      <c r="F183" s="277"/>
      <c r="G183" s="277"/>
      <c r="H183" s="277"/>
      <c r="I183" s="277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  <c r="AA183" s="277"/>
      <c r="AB183" s="277"/>
      <c r="AC183" s="277"/>
      <c r="AD183" s="277"/>
      <c r="AE183" s="277"/>
      <c r="AF183" s="277"/>
      <c r="AG183" s="277"/>
      <c r="AH183" s="277"/>
      <c r="AI183" s="277"/>
      <c r="AJ183" s="277"/>
      <c r="AK183" s="277"/>
      <c r="AL183" s="277"/>
    </row>
    <row r="184" spans="1:38" x14ac:dyDescent="0.3">
      <c r="A184" s="277"/>
      <c r="B184" s="277"/>
      <c r="C184" s="277"/>
      <c r="D184" s="277"/>
      <c r="E184" s="277"/>
      <c r="F184" s="277"/>
      <c r="G184" s="277"/>
      <c r="H184" s="277"/>
      <c r="I184" s="277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  <c r="AA184" s="277"/>
      <c r="AB184" s="277"/>
      <c r="AC184" s="277"/>
      <c r="AD184" s="277"/>
      <c r="AE184" s="277"/>
      <c r="AF184" s="277"/>
      <c r="AG184" s="277"/>
      <c r="AH184" s="277"/>
      <c r="AI184" s="277"/>
      <c r="AJ184" s="277"/>
      <c r="AK184" s="277"/>
      <c r="AL184" s="277"/>
    </row>
    <row r="185" spans="1:38" x14ac:dyDescent="0.3">
      <c r="A185" s="277"/>
      <c r="B185" s="277"/>
      <c r="C185" s="277"/>
      <c r="D185" s="277"/>
      <c r="E185" s="277"/>
      <c r="F185" s="277"/>
      <c r="G185" s="277"/>
      <c r="H185" s="277"/>
      <c r="I185" s="277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7"/>
      <c r="AL185" s="277"/>
    </row>
    <row r="186" spans="1:38" x14ac:dyDescent="0.3">
      <c r="A186" s="277"/>
      <c r="B186" s="277"/>
      <c r="C186" s="277"/>
      <c r="D186" s="277"/>
      <c r="E186" s="277"/>
      <c r="F186" s="277"/>
      <c r="G186" s="277"/>
      <c r="H186" s="277"/>
      <c r="I186" s="277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7"/>
      <c r="AL186" s="277"/>
    </row>
    <row r="227" spans="1:38" x14ac:dyDescent="0.3">
      <c r="A227" s="229" t="s">
        <v>4</v>
      </c>
      <c r="B227" s="278"/>
      <c r="C227" s="278"/>
      <c r="D227" s="278"/>
      <c r="E227" s="278"/>
      <c r="F227" s="278"/>
      <c r="G227" s="278"/>
      <c r="H227" s="278"/>
      <c r="I227" s="278"/>
      <c r="J227" s="278"/>
      <c r="K227" s="278"/>
      <c r="L227" s="278"/>
      <c r="M227" s="278"/>
      <c r="N227" s="278"/>
      <c r="O227" s="278"/>
      <c r="P227" s="278"/>
      <c r="Q227" s="278"/>
      <c r="R227" s="278"/>
      <c r="S227" s="278"/>
      <c r="T227" s="278"/>
      <c r="U227" s="278"/>
      <c r="V227" s="278"/>
      <c r="W227" s="278"/>
      <c r="X227" s="278"/>
      <c r="Y227" s="278"/>
      <c r="Z227" s="278"/>
      <c r="AA227" s="278"/>
      <c r="AB227" s="278"/>
      <c r="AC227" s="278"/>
      <c r="AD227" s="278"/>
      <c r="AE227" s="278"/>
      <c r="AF227" s="278"/>
      <c r="AG227" s="278"/>
      <c r="AH227" s="278"/>
      <c r="AI227" s="278"/>
      <c r="AJ227" s="278"/>
      <c r="AK227" s="278"/>
      <c r="AL227" s="278"/>
    </row>
    <row r="228" spans="1:38" x14ac:dyDescent="0.3">
      <c r="A228" s="278"/>
      <c r="B228" s="278"/>
      <c r="C228" s="278"/>
      <c r="D228" s="278"/>
      <c r="E228" s="278"/>
      <c r="F228" s="278"/>
      <c r="G228" s="278"/>
      <c r="H228" s="278"/>
      <c r="I228" s="278"/>
      <c r="J228" s="278"/>
      <c r="K228" s="278"/>
      <c r="L228" s="278"/>
      <c r="M228" s="278"/>
      <c r="N228" s="278"/>
      <c r="O228" s="278"/>
      <c r="P228" s="278"/>
      <c r="Q228" s="278"/>
      <c r="R228" s="278"/>
      <c r="S228" s="278"/>
      <c r="T228" s="278"/>
      <c r="U228" s="278"/>
      <c r="V228" s="278"/>
      <c r="W228" s="278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</row>
    <row r="229" spans="1:38" x14ac:dyDescent="0.3">
      <c r="A229" s="278"/>
      <c r="B229" s="278"/>
      <c r="C229" s="278"/>
      <c r="D229" s="278"/>
      <c r="E229" s="278"/>
      <c r="F229" s="278"/>
      <c r="G229" s="278"/>
      <c r="H229" s="278"/>
      <c r="I229" s="278"/>
      <c r="J229" s="278"/>
      <c r="K229" s="278"/>
      <c r="L229" s="278"/>
      <c r="M229" s="278"/>
      <c r="N229" s="278"/>
      <c r="O229" s="278"/>
      <c r="P229" s="278"/>
      <c r="Q229" s="278"/>
      <c r="R229" s="278"/>
      <c r="S229" s="278"/>
      <c r="T229" s="278"/>
      <c r="U229" s="278"/>
      <c r="V229" s="278"/>
      <c r="W229" s="278"/>
      <c r="X229" s="278"/>
      <c r="Y229" s="278"/>
      <c r="Z229" s="278"/>
      <c r="AA229" s="278"/>
      <c r="AB229" s="278"/>
      <c r="AC229" s="278"/>
      <c r="AD229" s="278"/>
      <c r="AE229" s="278"/>
      <c r="AF229" s="278"/>
      <c r="AG229" s="278"/>
      <c r="AH229" s="278"/>
      <c r="AI229" s="278"/>
      <c r="AJ229" s="278"/>
      <c r="AK229" s="278"/>
      <c r="AL229" s="278"/>
    </row>
    <row r="230" spans="1:38" x14ac:dyDescent="0.3">
      <c r="A230" s="278"/>
      <c r="B230" s="278"/>
      <c r="C230" s="278"/>
      <c r="D230" s="278"/>
      <c r="E230" s="278"/>
      <c r="F230" s="278"/>
      <c r="G230" s="278"/>
      <c r="H230" s="278"/>
      <c r="I230" s="278"/>
      <c r="J230" s="278"/>
      <c r="K230" s="278"/>
      <c r="L230" s="278"/>
      <c r="M230" s="278"/>
      <c r="N230" s="278"/>
      <c r="O230" s="278"/>
      <c r="P230" s="278"/>
      <c r="Q230" s="278"/>
      <c r="R230" s="278"/>
      <c r="S230" s="278"/>
      <c r="T230" s="278"/>
      <c r="U230" s="278"/>
      <c r="V230" s="278"/>
      <c r="W230" s="278"/>
      <c r="X230" s="278"/>
      <c r="Y230" s="278"/>
      <c r="Z230" s="278"/>
      <c r="AA230" s="278"/>
      <c r="AB230" s="278"/>
      <c r="AC230" s="278"/>
      <c r="AD230" s="278"/>
      <c r="AE230" s="278"/>
      <c r="AF230" s="278"/>
      <c r="AG230" s="278"/>
      <c r="AH230" s="278"/>
      <c r="AI230" s="278"/>
      <c r="AJ230" s="278"/>
      <c r="AK230" s="278"/>
      <c r="AL230" s="278"/>
    </row>
    <row r="268" spans="1:38" x14ac:dyDescent="0.3">
      <c r="A268" s="228" t="s">
        <v>5</v>
      </c>
      <c r="B268" s="279"/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279"/>
      <c r="P268" s="279"/>
      <c r="Q268" s="279"/>
      <c r="R268" s="279"/>
      <c r="S268" s="279"/>
      <c r="T268" s="279"/>
      <c r="U268" s="279"/>
      <c r="V268" s="279"/>
      <c r="W268" s="279"/>
      <c r="X268" s="279"/>
      <c r="Y268" s="279"/>
      <c r="Z268" s="279"/>
      <c r="AA268" s="279"/>
      <c r="AB268" s="279"/>
      <c r="AC268" s="279"/>
      <c r="AD268" s="279"/>
      <c r="AE268" s="279"/>
      <c r="AF268" s="279"/>
      <c r="AG268" s="279"/>
      <c r="AH268" s="279"/>
      <c r="AI268" s="279"/>
      <c r="AJ268" s="279"/>
      <c r="AK268" s="279"/>
      <c r="AL268" s="279"/>
    </row>
    <row r="269" spans="1:38" x14ac:dyDescent="0.3">
      <c r="A269" s="279"/>
      <c r="B269" s="279"/>
      <c r="C269" s="279"/>
      <c r="D269" s="279"/>
      <c r="E269" s="279"/>
      <c r="F269" s="279"/>
      <c r="G269" s="279"/>
      <c r="H269" s="279"/>
      <c r="I269" s="279"/>
      <c r="J269" s="279"/>
      <c r="K269" s="279"/>
      <c r="L269" s="279"/>
      <c r="M269" s="279"/>
      <c r="N269" s="279"/>
      <c r="O269" s="279"/>
      <c r="P269" s="279"/>
      <c r="Q269" s="279"/>
      <c r="R269" s="279"/>
      <c r="S269" s="279"/>
      <c r="T269" s="279"/>
      <c r="U269" s="279"/>
      <c r="V269" s="279"/>
      <c r="W269" s="279"/>
      <c r="X269" s="279"/>
      <c r="Y269" s="279"/>
      <c r="Z269" s="279"/>
      <c r="AA269" s="279"/>
      <c r="AB269" s="279"/>
      <c r="AC269" s="279"/>
      <c r="AD269" s="279"/>
      <c r="AE269" s="279"/>
      <c r="AF269" s="279"/>
      <c r="AG269" s="279"/>
      <c r="AH269" s="279"/>
      <c r="AI269" s="279"/>
      <c r="AJ269" s="279"/>
      <c r="AK269" s="279"/>
      <c r="AL269" s="279"/>
    </row>
    <row r="270" spans="1:38" x14ac:dyDescent="0.3">
      <c r="A270" s="279"/>
      <c r="B270" s="279"/>
      <c r="C270" s="279"/>
      <c r="D270" s="279"/>
      <c r="E270" s="279"/>
      <c r="F270" s="279"/>
      <c r="G270" s="279"/>
      <c r="H270" s="279"/>
      <c r="I270" s="279"/>
      <c r="J270" s="279"/>
      <c r="K270" s="279"/>
      <c r="L270" s="279"/>
      <c r="M270" s="279"/>
      <c r="N270" s="279"/>
      <c r="O270" s="279"/>
      <c r="P270" s="279"/>
      <c r="Q270" s="279"/>
      <c r="R270" s="279"/>
      <c r="S270" s="279"/>
      <c r="T270" s="279"/>
      <c r="U270" s="279"/>
      <c r="V270" s="279"/>
      <c r="W270" s="279"/>
      <c r="X270" s="279"/>
      <c r="Y270" s="279"/>
      <c r="Z270" s="279"/>
      <c r="AA270" s="279"/>
      <c r="AB270" s="279"/>
      <c r="AC270" s="279"/>
      <c r="AD270" s="279"/>
      <c r="AE270" s="279"/>
      <c r="AF270" s="279"/>
      <c r="AG270" s="279"/>
      <c r="AH270" s="279"/>
      <c r="AI270" s="279"/>
      <c r="AJ270" s="279"/>
      <c r="AK270" s="279"/>
      <c r="AL270" s="279"/>
    </row>
    <row r="271" spans="1:38" x14ac:dyDescent="0.3">
      <c r="A271" s="279"/>
      <c r="B271" s="279"/>
      <c r="C271" s="279"/>
      <c r="D271" s="279"/>
      <c r="E271" s="279"/>
      <c r="F271" s="279"/>
      <c r="G271" s="279"/>
      <c r="H271" s="279"/>
      <c r="I271" s="279"/>
      <c r="J271" s="279"/>
      <c r="K271" s="279"/>
      <c r="L271" s="279"/>
      <c r="M271" s="279"/>
      <c r="N271" s="279"/>
      <c r="O271" s="279"/>
      <c r="P271" s="279"/>
      <c r="Q271" s="279"/>
      <c r="R271" s="279"/>
      <c r="S271" s="279"/>
      <c r="T271" s="279"/>
      <c r="U271" s="279"/>
      <c r="V271" s="279"/>
      <c r="W271" s="279"/>
      <c r="X271" s="279"/>
      <c r="Y271" s="279"/>
      <c r="Z271" s="279"/>
      <c r="AA271" s="279"/>
      <c r="AB271" s="279"/>
      <c r="AC271" s="279"/>
      <c r="AD271" s="279"/>
      <c r="AE271" s="279"/>
      <c r="AF271" s="279"/>
      <c r="AG271" s="279"/>
      <c r="AH271" s="279"/>
      <c r="AI271" s="279"/>
      <c r="AJ271" s="279"/>
      <c r="AK271" s="279"/>
      <c r="AL271" s="279"/>
    </row>
  </sheetData>
  <mergeCells count="8">
    <mergeCell ref="A183:AL186"/>
    <mergeCell ref="A227:AL230"/>
    <mergeCell ref="A268:AL271"/>
    <mergeCell ref="A1:AL4"/>
    <mergeCell ref="A39:AL42"/>
    <mergeCell ref="A71:AL74"/>
    <mergeCell ref="A104:AL107"/>
    <mergeCell ref="A142:AL145"/>
  </mergeCells>
  <pageMargins left="0.7" right="0.7" top="0.75" bottom="0.75" header="0.3" footer="0.3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100F-AF27-49FC-84E1-2A9DCB82FDDC}">
  <dimension ref="A2:BA117"/>
  <sheetViews>
    <sheetView zoomScale="66" workbookViewId="0">
      <selection activeCell="A2" sqref="A2:E3"/>
    </sheetView>
  </sheetViews>
  <sheetFormatPr baseColWidth="10" defaultRowHeight="14.4" x14ac:dyDescent="0.3"/>
  <cols>
    <col min="1" max="1" width="6.6640625" customWidth="1"/>
    <col min="2" max="2" width="50.33203125" bestFit="1" customWidth="1"/>
    <col min="6" max="6" width="19" bestFit="1" customWidth="1"/>
    <col min="7" max="7" width="13.5546875" bestFit="1" customWidth="1"/>
  </cols>
  <sheetData>
    <row r="2" spans="1:53" x14ac:dyDescent="0.3">
      <c r="A2" s="254" t="s">
        <v>124</v>
      </c>
      <c r="B2" s="254"/>
      <c r="C2" s="254"/>
      <c r="D2" s="254"/>
      <c r="E2" s="254"/>
    </row>
    <row r="3" spans="1:53" x14ac:dyDescent="0.3">
      <c r="A3" s="254"/>
      <c r="B3" s="254"/>
      <c r="C3" s="254"/>
      <c r="D3" s="254"/>
      <c r="E3" s="254"/>
    </row>
    <row r="4" spans="1:53" ht="15" thickBot="1" x14ac:dyDescent="0.35"/>
    <row r="5" spans="1:53" x14ac:dyDescent="0.3">
      <c r="C5" s="263" t="s">
        <v>12</v>
      </c>
      <c r="D5" s="244"/>
      <c r="E5" s="264"/>
      <c r="F5" s="263" t="s">
        <v>13</v>
      </c>
      <c r="G5" s="244"/>
      <c r="H5" s="264"/>
      <c r="I5" s="263" t="s">
        <v>14</v>
      </c>
      <c r="J5" s="244"/>
      <c r="K5" s="244"/>
      <c r="L5" s="244"/>
      <c r="M5" s="244"/>
      <c r="N5" s="244"/>
      <c r="O5" s="244"/>
      <c r="P5" s="244"/>
      <c r="Q5" s="264"/>
      <c r="R5" s="263" t="s">
        <v>15</v>
      </c>
      <c r="S5" s="244"/>
      <c r="T5" s="244"/>
      <c r="U5" s="244"/>
      <c r="V5" s="244"/>
      <c r="W5" s="244"/>
      <c r="X5" s="244"/>
      <c r="Y5" s="244"/>
      <c r="Z5" s="244"/>
      <c r="AA5" s="255" t="s">
        <v>16</v>
      </c>
      <c r="AB5" s="256"/>
      <c r="AC5" s="256"/>
      <c r="AD5" s="256"/>
      <c r="AE5" s="256"/>
      <c r="AF5" s="256"/>
      <c r="AG5" s="256"/>
      <c r="AH5" s="256"/>
      <c r="AI5" s="257"/>
      <c r="AJ5" s="244" t="s">
        <v>17</v>
      </c>
      <c r="AK5" s="244"/>
      <c r="AL5" s="244"/>
      <c r="AM5" s="244"/>
      <c r="AN5" s="244"/>
      <c r="AO5" s="244"/>
      <c r="AP5" s="244"/>
      <c r="AQ5" s="244"/>
      <c r="AR5" s="244"/>
      <c r="AS5" s="255" t="s">
        <v>18</v>
      </c>
      <c r="AT5" s="256"/>
      <c r="AU5" s="256"/>
      <c r="AV5" s="256"/>
      <c r="AW5" s="256"/>
      <c r="AX5" s="256"/>
      <c r="AY5" s="256"/>
      <c r="AZ5" s="256"/>
      <c r="BA5" s="257"/>
    </row>
    <row r="6" spans="1:53" ht="15" thickBot="1" x14ac:dyDescent="0.35">
      <c r="C6" s="265"/>
      <c r="D6" s="245"/>
      <c r="E6" s="266"/>
      <c r="F6" s="265"/>
      <c r="G6" s="245"/>
      <c r="H6" s="266"/>
      <c r="I6" s="265"/>
      <c r="J6" s="245"/>
      <c r="K6" s="245"/>
      <c r="L6" s="245"/>
      <c r="M6" s="245"/>
      <c r="N6" s="245"/>
      <c r="O6" s="245"/>
      <c r="P6" s="245"/>
      <c r="Q6" s="266"/>
      <c r="R6" s="265"/>
      <c r="S6" s="245"/>
      <c r="T6" s="245"/>
      <c r="U6" s="245"/>
      <c r="V6" s="245"/>
      <c r="W6" s="245"/>
      <c r="X6" s="245"/>
      <c r="Y6" s="245"/>
      <c r="Z6" s="245"/>
      <c r="AA6" s="258"/>
      <c r="AB6" s="259"/>
      <c r="AC6" s="259"/>
      <c r="AD6" s="259"/>
      <c r="AE6" s="259"/>
      <c r="AF6" s="259"/>
      <c r="AG6" s="259"/>
      <c r="AH6" s="259"/>
      <c r="AI6" s="260"/>
      <c r="AJ6" s="245"/>
      <c r="AK6" s="245"/>
      <c r="AL6" s="245"/>
      <c r="AM6" s="245"/>
      <c r="AN6" s="245"/>
      <c r="AO6" s="245"/>
      <c r="AP6" s="245"/>
      <c r="AQ6" s="245"/>
      <c r="AR6" s="245"/>
      <c r="AS6" s="258"/>
      <c r="AT6" s="259"/>
      <c r="AU6" s="259"/>
      <c r="AV6" s="259"/>
      <c r="AW6" s="259"/>
      <c r="AX6" s="259"/>
      <c r="AY6" s="259"/>
      <c r="AZ6" s="259"/>
      <c r="BA6" s="260"/>
    </row>
    <row r="7" spans="1:53" x14ac:dyDescent="0.3">
      <c r="A7" s="261" t="s">
        <v>19</v>
      </c>
      <c r="B7" s="261" t="s">
        <v>20</v>
      </c>
      <c r="C7" s="252" t="s">
        <v>21</v>
      </c>
      <c r="D7" s="246" t="s">
        <v>22</v>
      </c>
      <c r="E7" s="250" t="s">
        <v>23</v>
      </c>
      <c r="F7" s="252" t="s">
        <v>24</v>
      </c>
      <c r="G7" s="246" t="s">
        <v>25</v>
      </c>
      <c r="H7" s="250" t="s">
        <v>26</v>
      </c>
      <c r="I7" s="252" t="s">
        <v>27</v>
      </c>
      <c r="J7" s="246" t="s">
        <v>28</v>
      </c>
      <c r="K7" s="248" t="s">
        <v>29</v>
      </c>
      <c r="L7" s="246" t="s">
        <v>30</v>
      </c>
      <c r="M7" s="246" t="s">
        <v>31</v>
      </c>
      <c r="N7" s="248" t="s">
        <v>32</v>
      </c>
      <c r="O7" s="246" t="s">
        <v>33</v>
      </c>
      <c r="P7" s="246" t="s">
        <v>34</v>
      </c>
      <c r="Q7" s="250" t="s">
        <v>35</v>
      </c>
      <c r="R7" s="252" t="s">
        <v>36</v>
      </c>
      <c r="S7" s="241" t="s">
        <v>37</v>
      </c>
      <c r="T7" s="242" t="s">
        <v>38</v>
      </c>
      <c r="U7" s="241" t="s">
        <v>39</v>
      </c>
      <c r="V7" s="241" t="s">
        <v>40</v>
      </c>
      <c r="W7" s="242" t="s">
        <v>41</v>
      </c>
      <c r="X7" s="241" t="s">
        <v>42</v>
      </c>
      <c r="Y7" s="241" t="s">
        <v>43</v>
      </c>
      <c r="Z7" s="243" t="s">
        <v>44</v>
      </c>
      <c r="AA7" s="238" t="s">
        <v>45</v>
      </c>
      <c r="AB7" s="232" t="s">
        <v>46</v>
      </c>
      <c r="AC7" s="236" t="s">
        <v>47</v>
      </c>
      <c r="AD7" s="232" t="s">
        <v>48</v>
      </c>
      <c r="AE7" s="232" t="s">
        <v>49</v>
      </c>
      <c r="AF7" s="236" t="s">
        <v>50</v>
      </c>
      <c r="AG7" s="232" t="s">
        <v>51</v>
      </c>
      <c r="AH7" s="232" t="s">
        <v>52</v>
      </c>
      <c r="AI7" s="234" t="s">
        <v>53</v>
      </c>
      <c r="AJ7" s="240" t="s">
        <v>54</v>
      </c>
      <c r="AK7" s="241" t="s">
        <v>55</v>
      </c>
      <c r="AL7" s="242" t="s">
        <v>56</v>
      </c>
      <c r="AM7" s="241" t="s">
        <v>57</v>
      </c>
      <c r="AN7" s="241" t="s">
        <v>58</v>
      </c>
      <c r="AO7" s="242" t="s">
        <v>59</v>
      </c>
      <c r="AP7" s="241" t="s">
        <v>60</v>
      </c>
      <c r="AQ7" s="241" t="s">
        <v>61</v>
      </c>
      <c r="AR7" s="243" t="s">
        <v>62</v>
      </c>
      <c r="AS7" s="238" t="s">
        <v>63</v>
      </c>
      <c r="AT7" s="232" t="s">
        <v>64</v>
      </c>
      <c r="AU7" s="236" t="s">
        <v>65</v>
      </c>
      <c r="AV7" s="232" t="s">
        <v>66</v>
      </c>
      <c r="AW7" s="232" t="s">
        <v>67</v>
      </c>
      <c r="AX7" s="236" t="s">
        <v>68</v>
      </c>
      <c r="AY7" s="232" t="s">
        <v>69</v>
      </c>
      <c r="AZ7" s="232" t="s">
        <v>70</v>
      </c>
      <c r="BA7" s="234" t="s">
        <v>71</v>
      </c>
    </row>
    <row r="8" spans="1:53" ht="15" thickBot="1" x14ac:dyDescent="0.35">
      <c r="A8" s="262"/>
      <c r="B8" s="262"/>
      <c r="C8" s="253"/>
      <c r="D8" s="247"/>
      <c r="E8" s="251"/>
      <c r="F8" s="253"/>
      <c r="G8" s="247"/>
      <c r="H8" s="251"/>
      <c r="I8" s="253"/>
      <c r="J8" s="247"/>
      <c r="K8" s="249"/>
      <c r="L8" s="247"/>
      <c r="M8" s="247"/>
      <c r="N8" s="249"/>
      <c r="O8" s="247"/>
      <c r="P8" s="247"/>
      <c r="Q8" s="251"/>
      <c r="R8" s="253"/>
      <c r="S8" s="233"/>
      <c r="T8" s="237"/>
      <c r="U8" s="233"/>
      <c r="V8" s="233"/>
      <c r="W8" s="237"/>
      <c r="X8" s="233"/>
      <c r="Y8" s="233"/>
      <c r="Z8" s="235"/>
      <c r="AA8" s="239"/>
      <c r="AB8" s="233"/>
      <c r="AC8" s="237"/>
      <c r="AD8" s="233"/>
      <c r="AE8" s="233"/>
      <c r="AF8" s="237"/>
      <c r="AG8" s="233"/>
      <c r="AH8" s="233"/>
      <c r="AI8" s="235"/>
      <c r="AJ8" s="239"/>
      <c r="AK8" s="233"/>
      <c r="AL8" s="237"/>
      <c r="AM8" s="233"/>
      <c r="AN8" s="233"/>
      <c r="AO8" s="237"/>
      <c r="AP8" s="233"/>
      <c r="AQ8" s="233"/>
      <c r="AR8" s="235"/>
      <c r="AS8" s="239"/>
      <c r="AT8" s="233"/>
      <c r="AU8" s="237"/>
      <c r="AV8" s="233"/>
      <c r="AW8" s="233"/>
      <c r="AX8" s="237"/>
      <c r="AY8" s="233"/>
      <c r="AZ8" s="233"/>
      <c r="BA8" s="235"/>
    </row>
    <row r="9" spans="1:53" ht="15" thickBot="1" x14ac:dyDescent="0.35"/>
    <row r="10" spans="1:53" x14ac:dyDescent="0.3">
      <c r="A10" s="203">
        <v>21</v>
      </c>
      <c r="B10" s="204" t="s">
        <v>72</v>
      </c>
      <c r="C10" s="205">
        <f>SUM(F10,I10,R10,AA10,AJ10,AS10)</f>
        <v>27</v>
      </c>
      <c r="D10" s="206">
        <f>SUM(G10,J10,S10,AB10,AK10,AT10)</f>
        <v>22</v>
      </c>
      <c r="E10" s="207">
        <f>SUM(H10,K10,T10,AC10,AL10,AU10)</f>
        <v>5</v>
      </c>
      <c r="F10" s="206">
        <f>SUM(G10:H10)</f>
        <v>0</v>
      </c>
      <c r="G10" s="206">
        <v>0</v>
      </c>
      <c r="H10" s="207">
        <v>0</v>
      </c>
      <c r="I10" s="206">
        <f>SUM(L10,O10)</f>
        <v>5</v>
      </c>
      <c r="J10" s="206">
        <f>SUM(M10,P10)</f>
        <v>4</v>
      </c>
      <c r="K10" s="208">
        <f>SUM(N10,Q10)</f>
        <v>1</v>
      </c>
      <c r="L10" s="206">
        <f>SUM(M10:N10)</f>
        <v>2</v>
      </c>
      <c r="M10" s="206">
        <v>1</v>
      </c>
      <c r="N10" s="208">
        <v>1</v>
      </c>
      <c r="O10" s="206">
        <f>SUM(P10:Q10)</f>
        <v>3</v>
      </c>
      <c r="P10" s="206">
        <v>3</v>
      </c>
      <c r="Q10" s="206">
        <v>0</v>
      </c>
      <c r="R10" s="205">
        <f>SUM(U10,X10)</f>
        <v>1</v>
      </c>
      <c r="S10" s="206">
        <f>SUM(V10,Y10)</f>
        <v>1</v>
      </c>
      <c r="T10" s="208">
        <f>SUM(W10,Z10)</f>
        <v>0</v>
      </c>
      <c r="U10" s="206">
        <f>SUM(V10:W10)</f>
        <v>1</v>
      </c>
      <c r="V10" s="206">
        <v>1</v>
      </c>
      <c r="W10" s="208">
        <v>0</v>
      </c>
      <c r="X10" s="206">
        <f>SUM(Y10:Z10)</f>
        <v>0</v>
      </c>
      <c r="Y10" s="206">
        <v>0</v>
      </c>
      <c r="Z10" s="206">
        <v>0</v>
      </c>
      <c r="AA10" s="205">
        <f>SUM(AD10,AG10)</f>
        <v>8</v>
      </c>
      <c r="AB10" s="206">
        <f>SUM(AE10,AH10)</f>
        <v>8</v>
      </c>
      <c r="AC10" s="208">
        <f>SUM(AF10,AI10)</f>
        <v>0</v>
      </c>
      <c r="AD10" s="206">
        <f>SUM(AE10:AF10)</f>
        <v>5</v>
      </c>
      <c r="AE10" s="206">
        <v>5</v>
      </c>
      <c r="AF10" s="208">
        <v>0</v>
      </c>
      <c r="AG10" s="206">
        <f>SUM(AH10:AI10)</f>
        <v>3</v>
      </c>
      <c r="AH10" s="206">
        <v>3</v>
      </c>
      <c r="AI10" s="206">
        <v>0</v>
      </c>
      <c r="AJ10" s="205">
        <f>SUM(AM10,AP10)</f>
        <v>6</v>
      </c>
      <c r="AK10" s="206">
        <f>SUM(AN10,AQ10)</f>
        <v>5</v>
      </c>
      <c r="AL10" s="208">
        <f>SUM(AO10,AR10)</f>
        <v>1</v>
      </c>
      <c r="AM10" s="206">
        <f>SUM(AN10:AO10)</f>
        <v>2</v>
      </c>
      <c r="AN10" s="206">
        <v>2</v>
      </c>
      <c r="AO10" s="208">
        <v>0</v>
      </c>
      <c r="AP10" s="206">
        <f>SUM(AQ10:AR10)</f>
        <v>4</v>
      </c>
      <c r="AQ10" s="206">
        <v>3</v>
      </c>
      <c r="AR10" s="206">
        <v>1</v>
      </c>
      <c r="AS10" s="205">
        <f>SUM(AV10,AY10)</f>
        <v>7</v>
      </c>
      <c r="AT10" s="206">
        <f>SUM(AW10,AZ10)</f>
        <v>4</v>
      </c>
      <c r="AU10" s="208">
        <f>SUM(AX10,BA10)</f>
        <v>3</v>
      </c>
      <c r="AV10" s="206">
        <f>SUM(AW10:AX10)</f>
        <v>5</v>
      </c>
      <c r="AW10" s="206">
        <v>2</v>
      </c>
      <c r="AX10" s="208">
        <v>3</v>
      </c>
      <c r="AY10" s="206">
        <f>SUM(AZ10:BA10)</f>
        <v>2</v>
      </c>
      <c r="AZ10" s="206">
        <v>2</v>
      </c>
      <c r="BA10" s="209">
        <v>0</v>
      </c>
    </row>
    <row r="11" spans="1:53" x14ac:dyDescent="0.3">
      <c r="A11" s="210">
        <v>21</v>
      </c>
      <c r="B11" s="211" t="s">
        <v>73</v>
      </c>
      <c r="C11" s="4">
        <f t="shared" ref="C11:E16" si="0">SUM(F11,I11,R11,AA11,AJ11,AS11)</f>
        <v>29</v>
      </c>
      <c r="D11" s="212">
        <f t="shared" si="0"/>
        <v>25</v>
      </c>
      <c r="E11" s="5">
        <f t="shared" si="0"/>
        <v>4</v>
      </c>
      <c r="F11" s="212">
        <f t="shared" ref="F11:F16" si="1">SUM(G11:H11)</f>
        <v>0</v>
      </c>
      <c r="G11" s="212">
        <v>0</v>
      </c>
      <c r="H11" s="5">
        <v>0</v>
      </c>
      <c r="I11" s="212">
        <f t="shared" ref="I11:K16" si="2">SUM(L11,O11)</f>
        <v>6</v>
      </c>
      <c r="J11" s="212">
        <f t="shared" si="2"/>
        <v>5</v>
      </c>
      <c r="K11" s="6">
        <f t="shared" si="2"/>
        <v>1</v>
      </c>
      <c r="L11" s="212">
        <f t="shared" ref="L11:L16" si="3">SUM(M11:N11)</f>
        <v>4</v>
      </c>
      <c r="M11" s="212">
        <v>4</v>
      </c>
      <c r="N11" s="6">
        <v>0</v>
      </c>
      <c r="O11" s="212">
        <f t="shared" ref="O11:O16" si="4">SUM(P11:Q11)</f>
        <v>2</v>
      </c>
      <c r="P11" s="212">
        <v>1</v>
      </c>
      <c r="Q11" s="212">
        <v>1</v>
      </c>
      <c r="R11" s="4">
        <f t="shared" ref="R11:T16" si="5">SUM(U11,X11)</f>
        <v>4</v>
      </c>
      <c r="S11" s="212">
        <f t="shared" si="5"/>
        <v>3</v>
      </c>
      <c r="T11" s="6">
        <f t="shared" si="5"/>
        <v>1</v>
      </c>
      <c r="U11" s="212">
        <f t="shared" ref="U11:U16" si="6">SUM(V11:W11)</f>
        <v>2</v>
      </c>
      <c r="V11" s="212">
        <v>1</v>
      </c>
      <c r="W11" s="6">
        <v>1</v>
      </c>
      <c r="X11" s="212">
        <f t="shared" ref="X11:X16" si="7">SUM(Y11:Z11)</f>
        <v>2</v>
      </c>
      <c r="Y11" s="212">
        <v>2</v>
      </c>
      <c r="Z11" s="212">
        <v>0</v>
      </c>
      <c r="AA11" s="4">
        <f t="shared" ref="AA11:AC16" si="8">SUM(AD11,AG11)</f>
        <v>6</v>
      </c>
      <c r="AB11" s="212">
        <f t="shared" si="8"/>
        <v>6</v>
      </c>
      <c r="AC11" s="6">
        <f t="shared" si="8"/>
        <v>0</v>
      </c>
      <c r="AD11" s="212">
        <f t="shared" ref="AD11:AD16" si="9">SUM(AE11:AF11)</f>
        <v>5</v>
      </c>
      <c r="AE11" s="212">
        <v>5</v>
      </c>
      <c r="AF11" s="6">
        <v>0</v>
      </c>
      <c r="AG11" s="212">
        <f t="shared" ref="AG11:AG16" si="10">SUM(AH11:AI11)</f>
        <v>1</v>
      </c>
      <c r="AH11" s="212">
        <v>1</v>
      </c>
      <c r="AI11" s="212">
        <v>0</v>
      </c>
      <c r="AJ11" s="4">
        <f t="shared" ref="AJ11:AL16" si="11">SUM(AM11,AP11)</f>
        <v>12</v>
      </c>
      <c r="AK11" s="212">
        <f t="shared" si="11"/>
        <v>11</v>
      </c>
      <c r="AL11" s="6">
        <f t="shared" si="11"/>
        <v>1</v>
      </c>
      <c r="AM11" s="212">
        <f t="shared" ref="AM11:AM16" si="12">SUM(AN11:AO11)</f>
        <v>10</v>
      </c>
      <c r="AN11" s="212">
        <v>9</v>
      </c>
      <c r="AO11" s="6">
        <v>1</v>
      </c>
      <c r="AP11" s="212">
        <f t="shared" ref="AP11:AP16" si="13">SUM(AQ11:AR11)</f>
        <v>2</v>
      </c>
      <c r="AQ11" s="212">
        <v>2</v>
      </c>
      <c r="AR11" s="212">
        <v>0</v>
      </c>
      <c r="AS11" s="4">
        <f t="shared" ref="AS11:AU16" si="14">SUM(AV11,AY11)</f>
        <v>1</v>
      </c>
      <c r="AT11" s="212">
        <f t="shared" si="14"/>
        <v>0</v>
      </c>
      <c r="AU11" s="6">
        <f t="shared" si="14"/>
        <v>1</v>
      </c>
      <c r="AV11" s="212">
        <f t="shared" ref="AV11:AV16" si="15">SUM(AW11:AX11)</f>
        <v>0</v>
      </c>
      <c r="AW11" s="212">
        <v>0</v>
      </c>
      <c r="AX11" s="6">
        <v>0</v>
      </c>
      <c r="AY11" s="212">
        <f t="shared" ref="AY11:AY16" si="16">SUM(AZ11:BA11)</f>
        <v>1</v>
      </c>
      <c r="AZ11" s="212">
        <v>0</v>
      </c>
      <c r="BA11" s="213">
        <v>1</v>
      </c>
    </row>
    <row r="12" spans="1:53" x14ac:dyDescent="0.3">
      <c r="A12" s="210">
        <v>21</v>
      </c>
      <c r="B12" s="211" t="s">
        <v>74</v>
      </c>
      <c r="C12" s="4">
        <f t="shared" si="0"/>
        <v>58</v>
      </c>
      <c r="D12" s="212">
        <f t="shared" si="0"/>
        <v>49</v>
      </c>
      <c r="E12" s="5">
        <f t="shared" si="0"/>
        <v>9</v>
      </c>
      <c r="F12" s="212">
        <f t="shared" si="1"/>
        <v>3</v>
      </c>
      <c r="G12" s="212">
        <v>3</v>
      </c>
      <c r="H12" s="5">
        <v>0</v>
      </c>
      <c r="I12" s="212">
        <f t="shared" si="2"/>
        <v>10</v>
      </c>
      <c r="J12" s="212">
        <f t="shared" si="2"/>
        <v>8</v>
      </c>
      <c r="K12" s="6">
        <f t="shared" si="2"/>
        <v>2</v>
      </c>
      <c r="L12" s="212">
        <f t="shared" si="3"/>
        <v>3</v>
      </c>
      <c r="M12" s="212">
        <v>2</v>
      </c>
      <c r="N12" s="6">
        <v>1</v>
      </c>
      <c r="O12" s="212">
        <f t="shared" si="4"/>
        <v>7</v>
      </c>
      <c r="P12" s="212">
        <v>6</v>
      </c>
      <c r="Q12" s="212">
        <v>1</v>
      </c>
      <c r="R12" s="4">
        <f t="shared" si="5"/>
        <v>10</v>
      </c>
      <c r="S12" s="212">
        <f t="shared" si="5"/>
        <v>10</v>
      </c>
      <c r="T12" s="6">
        <f t="shared" si="5"/>
        <v>0</v>
      </c>
      <c r="U12" s="212">
        <f t="shared" si="6"/>
        <v>5</v>
      </c>
      <c r="V12" s="212">
        <v>5</v>
      </c>
      <c r="W12" s="6">
        <v>0</v>
      </c>
      <c r="X12" s="212">
        <f t="shared" si="7"/>
        <v>5</v>
      </c>
      <c r="Y12" s="212">
        <v>5</v>
      </c>
      <c r="Z12" s="212">
        <v>0</v>
      </c>
      <c r="AA12" s="4">
        <f t="shared" si="8"/>
        <v>16</v>
      </c>
      <c r="AB12" s="212">
        <f t="shared" si="8"/>
        <v>15</v>
      </c>
      <c r="AC12" s="6">
        <f t="shared" si="8"/>
        <v>1</v>
      </c>
      <c r="AD12" s="212">
        <f t="shared" si="9"/>
        <v>9</v>
      </c>
      <c r="AE12" s="212">
        <v>8</v>
      </c>
      <c r="AF12" s="6">
        <v>1</v>
      </c>
      <c r="AG12" s="212">
        <f t="shared" si="10"/>
        <v>7</v>
      </c>
      <c r="AH12" s="212">
        <v>7</v>
      </c>
      <c r="AI12" s="212">
        <v>0</v>
      </c>
      <c r="AJ12" s="4">
        <f t="shared" si="11"/>
        <v>12</v>
      </c>
      <c r="AK12" s="212">
        <f t="shared" si="11"/>
        <v>9</v>
      </c>
      <c r="AL12" s="6">
        <f t="shared" si="11"/>
        <v>3</v>
      </c>
      <c r="AM12" s="212">
        <f t="shared" si="12"/>
        <v>4</v>
      </c>
      <c r="AN12" s="212">
        <v>4</v>
      </c>
      <c r="AO12" s="6">
        <v>0</v>
      </c>
      <c r="AP12" s="212">
        <f t="shared" si="13"/>
        <v>8</v>
      </c>
      <c r="AQ12" s="212">
        <v>5</v>
      </c>
      <c r="AR12" s="212">
        <v>3</v>
      </c>
      <c r="AS12" s="4">
        <f t="shared" si="14"/>
        <v>7</v>
      </c>
      <c r="AT12" s="212">
        <f t="shared" si="14"/>
        <v>4</v>
      </c>
      <c r="AU12" s="6">
        <f t="shared" si="14"/>
        <v>3</v>
      </c>
      <c r="AV12" s="212">
        <f t="shared" si="15"/>
        <v>3</v>
      </c>
      <c r="AW12" s="212">
        <v>2</v>
      </c>
      <c r="AX12" s="6">
        <v>1</v>
      </c>
      <c r="AY12" s="212">
        <f t="shared" si="16"/>
        <v>4</v>
      </c>
      <c r="AZ12" s="212">
        <v>2</v>
      </c>
      <c r="BA12" s="213">
        <v>2</v>
      </c>
    </row>
    <row r="13" spans="1:53" x14ac:dyDescent="0.3">
      <c r="A13" s="210">
        <v>21</v>
      </c>
      <c r="B13" s="211" t="s">
        <v>75</v>
      </c>
      <c r="C13" s="4">
        <f t="shared" si="0"/>
        <v>62</v>
      </c>
      <c r="D13" s="212">
        <f t="shared" si="0"/>
        <v>44</v>
      </c>
      <c r="E13" s="5">
        <f t="shared" si="0"/>
        <v>18</v>
      </c>
      <c r="F13" s="212">
        <f t="shared" si="1"/>
        <v>5</v>
      </c>
      <c r="G13" s="212">
        <v>5</v>
      </c>
      <c r="H13" s="5">
        <v>0</v>
      </c>
      <c r="I13" s="212">
        <f t="shared" si="2"/>
        <v>3</v>
      </c>
      <c r="J13" s="212">
        <f t="shared" si="2"/>
        <v>3</v>
      </c>
      <c r="K13" s="6">
        <f t="shared" si="2"/>
        <v>0</v>
      </c>
      <c r="L13" s="212">
        <f t="shared" si="3"/>
        <v>2</v>
      </c>
      <c r="M13" s="212">
        <v>2</v>
      </c>
      <c r="N13" s="6">
        <v>0</v>
      </c>
      <c r="O13" s="212">
        <f t="shared" si="4"/>
        <v>1</v>
      </c>
      <c r="P13" s="212">
        <v>1</v>
      </c>
      <c r="Q13" s="212">
        <v>0</v>
      </c>
      <c r="R13" s="4">
        <f t="shared" si="5"/>
        <v>2</v>
      </c>
      <c r="S13" s="212">
        <f t="shared" si="5"/>
        <v>1</v>
      </c>
      <c r="T13" s="6">
        <f t="shared" si="5"/>
        <v>1</v>
      </c>
      <c r="U13" s="212">
        <f t="shared" si="6"/>
        <v>2</v>
      </c>
      <c r="V13" s="212">
        <v>1</v>
      </c>
      <c r="W13" s="6">
        <v>1</v>
      </c>
      <c r="X13" s="212">
        <f t="shared" si="7"/>
        <v>0</v>
      </c>
      <c r="Y13" s="212">
        <v>0</v>
      </c>
      <c r="Z13" s="212">
        <v>0</v>
      </c>
      <c r="AA13" s="4">
        <f t="shared" si="8"/>
        <v>17</v>
      </c>
      <c r="AB13" s="212">
        <f t="shared" si="8"/>
        <v>15</v>
      </c>
      <c r="AC13" s="6">
        <f t="shared" si="8"/>
        <v>2</v>
      </c>
      <c r="AD13" s="212">
        <f t="shared" si="9"/>
        <v>6</v>
      </c>
      <c r="AE13" s="212">
        <v>5</v>
      </c>
      <c r="AF13" s="6">
        <v>1</v>
      </c>
      <c r="AG13" s="212">
        <f t="shared" si="10"/>
        <v>11</v>
      </c>
      <c r="AH13" s="212">
        <v>10</v>
      </c>
      <c r="AI13" s="212">
        <v>1</v>
      </c>
      <c r="AJ13" s="4">
        <f t="shared" si="11"/>
        <v>22</v>
      </c>
      <c r="AK13" s="212">
        <f t="shared" si="11"/>
        <v>12</v>
      </c>
      <c r="AL13" s="6">
        <f t="shared" si="11"/>
        <v>10</v>
      </c>
      <c r="AM13" s="212">
        <f t="shared" si="12"/>
        <v>14</v>
      </c>
      <c r="AN13" s="212">
        <v>6</v>
      </c>
      <c r="AO13" s="6">
        <v>8</v>
      </c>
      <c r="AP13" s="212">
        <f t="shared" si="13"/>
        <v>8</v>
      </c>
      <c r="AQ13" s="212">
        <v>6</v>
      </c>
      <c r="AR13" s="212">
        <v>2</v>
      </c>
      <c r="AS13" s="4">
        <f t="shared" si="14"/>
        <v>13</v>
      </c>
      <c r="AT13" s="212">
        <f t="shared" si="14"/>
        <v>8</v>
      </c>
      <c r="AU13" s="6">
        <f t="shared" si="14"/>
        <v>5</v>
      </c>
      <c r="AV13" s="212">
        <f t="shared" si="15"/>
        <v>4</v>
      </c>
      <c r="AW13" s="212">
        <v>3</v>
      </c>
      <c r="AX13" s="6">
        <v>1</v>
      </c>
      <c r="AY13" s="212">
        <f t="shared" si="16"/>
        <v>9</v>
      </c>
      <c r="AZ13" s="212">
        <v>5</v>
      </c>
      <c r="BA13" s="213">
        <v>4</v>
      </c>
    </row>
    <row r="14" spans="1:53" x14ac:dyDescent="0.3">
      <c r="A14" s="210">
        <v>21</v>
      </c>
      <c r="B14" s="211" t="s">
        <v>76</v>
      </c>
      <c r="C14" s="4">
        <f t="shared" si="0"/>
        <v>17</v>
      </c>
      <c r="D14" s="212">
        <f t="shared" si="0"/>
        <v>10</v>
      </c>
      <c r="E14" s="5">
        <f t="shared" si="0"/>
        <v>7</v>
      </c>
      <c r="F14" s="212">
        <f t="shared" si="1"/>
        <v>0</v>
      </c>
      <c r="G14" s="212">
        <v>0</v>
      </c>
      <c r="H14" s="5">
        <v>0</v>
      </c>
      <c r="I14" s="212">
        <f t="shared" si="2"/>
        <v>5</v>
      </c>
      <c r="J14" s="212">
        <f t="shared" si="2"/>
        <v>1</v>
      </c>
      <c r="K14" s="6">
        <f t="shared" si="2"/>
        <v>4</v>
      </c>
      <c r="L14" s="212">
        <f t="shared" si="3"/>
        <v>3</v>
      </c>
      <c r="M14" s="212">
        <v>0</v>
      </c>
      <c r="N14" s="6">
        <v>3</v>
      </c>
      <c r="O14" s="212">
        <f t="shared" si="4"/>
        <v>2</v>
      </c>
      <c r="P14" s="212">
        <v>1</v>
      </c>
      <c r="Q14" s="212">
        <v>1</v>
      </c>
      <c r="R14" s="4">
        <f t="shared" si="5"/>
        <v>2</v>
      </c>
      <c r="S14" s="212">
        <f t="shared" si="5"/>
        <v>1</v>
      </c>
      <c r="T14" s="6">
        <f t="shared" si="5"/>
        <v>1</v>
      </c>
      <c r="U14" s="212">
        <f t="shared" si="6"/>
        <v>2</v>
      </c>
      <c r="V14" s="212">
        <v>1</v>
      </c>
      <c r="W14" s="6">
        <v>1</v>
      </c>
      <c r="X14" s="212">
        <f t="shared" si="7"/>
        <v>0</v>
      </c>
      <c r="Y14" s="212">
        <v>0</v>
      </c>
      <c r="Z14" s="212">
        <v>0</v>
      </c>
      <c r="AA14" s="4">
        <f t="shared" si="8"/>
        <v>6</v>
      </c>
      <c r="AB14" s="212">
        <f t="shared" si="8"/>
        <v>5</v>
      </c>
      <c r="AC14" s="6">
        <f t="shared" si="8"/>
        <v>1</v>
      </c>
      <c r="AD14" s="212">
        <f t="shared" si="9"/>
        <v>3</v>
      </c>
      <c r="AE14" s="212">
        <v>3</v>
      </c>
      <c r="AF14" s="6">
        <v>0</v>
      </c>
      <c r="AG14" s="212">
        <f t="shared" si="10"/>
        <v>3</v>
      </c>
      <c r="AH14" s="212">
        <v>2</v>
      </c>
      <c r="AI14" s="212">
        <v>1</v>
      </c>
      <c r="AJ14" s="4">
        <f t="shared" si="11"/>
        <v>2</v>
      </c>
      <c r="AK14" s="212">
        <f t="shared" si="11"/>
        <v>2</v>
      </c>
      <c r="AL14" s="6">
        <f t="shared" si="11"/>
        <v>0</v>
      </c>
      <c r="AM14" s="212">
        <f t="shared" si="12"/>
        <v>2</v>
      </c>
      <c r="AN14" s="212">
        <v>2</v>
      </c>
      <c r="AO14" s="6">
        <v>0</v>
      </c>
      <c r="AP14" s="212">
        <f t="shared" si="13"/>
        <v>0</v>
      </c>
      <c r="AQ14" s="212">
        <v>0</v>
      </c>
      <c r="AR14" s="212">
        <v>0</v>
      </c>
      <c r="AS14" s="4">
        <f t="shared" si="14"/>
        <v>2</v>
      </c>
      <c r="AT14" s="212">
        <f t="shared" si="14"/>
        <v>1</v>
      </c>
      <c r="AU14" s="6">
        <f t="shared" si="14"/>
        <v>1</v>
      </c>
      <c r="AV14" s="212">
        <f t="shared" si="15"/>
        <v>1</v>
      </c>
      <c r="AW14" s="212">
        <v>0</v>
      </c>
      <c r="AX14" s="6">
        <v>1</v>
      </c>
      <c r="AY14" s="212">
        <f t="shared" si="16"/>
        <v>1</v>
      </c>
      <c r="AZ14" s="212">
        <v>1</v>
      </c>
      <c r="BA14" s="213">
        <v>0</v>
      </c>
    </row>
    <row r="15" spans="1:53" x14ac:dyDescent="0.3">
      <c r="A15" s="210">
        <v>21</v>
      </c>
      <c r="B15" s="211" t="s">
        <v>77</v>
      </c>
      <c r="C15" s="4">
        <f t="shared" si="0"/>
        <v>19</v>
      </c>
      <c r="D15" s="212">
        <f t="shared" si="0"/>
        <v>8</v>
      </c>
      <c r="E15" s="5">
        <f t="shared" si="0"/>
        <v>11</v>
      </c>
      <c r="F15" s="212">
        <f t="shared" si="1"/>
        <v>0</v>
      </c>
      <c r="G15" s="212">
        <v>0</v>
      </c>
      <c r="H15" s="5">
        <v>0</v>
      </c>
      <c r="I15" s="212">
        <f t="shared" si="2"/>
        <v>3</v>
      </c>
      <c r="J15" s="212">
        <f t="shared" si="2"/>
        <v>1</v>
      </c>
      <c r="K15" s="6">
        <f t="shared" si="2"/>
        <v>2</v>
      </c>
      <c r="L15" s="212">
        <f t="shared" si="3"/>
        <v>3</v>
      </c>
      <c r="M15" s="212">
        <v>1</v>
      </c>
      <c r="N15" s="6">
        <v>2</v>
      </c>
      <c r="O15" s="212">
        <f t="shared" si="4"/>
        <v>0</v>
      </c>
      <c r="P15" s="212">
        <v>0</v>
      </c>
      <c r="Q15" s="212">
        <v>0</v>
      </c>
      <c r="R15" s="4">
        <f t="shared" si="5"/>
        <v>4</v>
      </c>
      <c r="S15" s="212">
        <f t="shared" si="5"/>
        <v>1</v>
      </c>
      <c r="T15" s="6">
        <f t="shared" si="5"/>
        <v>3</v>
      </c>
      <c r="U15" s="212">
        <f t="shared" si="6"/>
        <v>3</v>
      </c>
      <c r="V15" s="212">
        <v>1</v>
      </c>
      <c r="W15" s="6">
        <v>2</v>
      </c>
      <c r="X15" s="212">
        <f t="shared" si="7"/>
        <v>1</v>
      </c>
      <c r="Y15" s="212">
        <v>0</v>
      </c>
      <c r="Z15" s="212">
        <v>1</v>
      </c>
      <c r="AA15" s="4">
        <f t="shared" si="8"/>
        <v>5</v>
      </c>
      <c r="AB15" s="212">
        <f t="shared" si="8"/>
        <v>5</v>
      </c>
      <c r="AC15" s="6">
        <f t="shared" si="8"/>
        <v>0</v>
      </c>
      <c r="AD15" s="212">
        <f t="shared" si="9"/>
        <v>2</v>
      </c>
      <c r="AE15" s="212">
        <v>2</v>
      </c>
      <c r="AF15" s="6">
        <v>0</v>
      </c>
      <c r="AG15" s="212">
        <f t="shared" si="10"/>
        <v>3</v>
      </c>
      <c r="AH15" s="212">
        <v>3</v>
      </c>
      <c r="AI15" s="212">
        <v>0</v>
      </c>
      <c r="AJ15" s="4">
        <f t="shared" si="11"/>
        <v>6</v>
      </c>
      <c r="AK15" s="212">
        <f t="shared" si="11"/>
        <v>1</v>
      </c>
      <c r="AL15" s="6">
        <f t="shared" si="11"/>
        <v>5</v>
      </c>
      <c r="AM15" s="212">
        <f t="shared" si="12"/>
        <v>6</v>
      </c>
      <c r="AN15" s="212">
        <v>1</v>
      </c>
      <c r="AO15" s="6">
        <v>5</v>
      </c>
      <c r="AP15" s="212">
        <f t="shared" si="13"/>
        <v>0</v>
      </c>
      <c r="AQ15" s="212">
        <v>0</v>
      </c>
      <c r="AR15" s="212">
        <v>0</v>
      </c>
      <c r="AS15" s="4">
        <f t="shared" si="14"/>
        <v>1</v>
      </c>
      <c r="AT15" s="212">
        <f t="shared" si="14"/>
        <v>0</v>
      </c>
      <c r="AU15" s="6">
        <f t="shared" si="14"/>
        <v>1</v>
      </c>
      <c r="AV15" s="212">
        <f t="shared" si="15"/>
        <v>1</v>
      </c>
      <c r="AW15" s="212">
        <v>0</v>
      </c>
      <c r="AX15" s="6">
        <v>1</v>
      </c>
      <c r="AY15" s="212">
        <f t="shared" si="16"/>
        <v>0</v>
      </c>
      <c r="AZ15" s="212">
        <v>0</v>
      </c>
      <c r="BA15" s="213">
        <v>0</v>
      </c>
    </row>
    <row r="16" spans="1:53" ht="15" thickBot="1" x14ac:dyDescent="0.35">
      <c r="A16" s="214">
        <v>21</v>
      </c>
      <c r="B16" s="215" t="s">
        <v>78</v>
      </c>
      <c r="C16" s="216">
        <f t="shared" si="0"/>
        <v>33</v>
      </c>
      <c r="D16" s="217">
        <f t="shared" si="0"/>
        <v>22</v>
      </c>
      <c r="E16" s="218">
        <f t="shared" si="0"/>
        <v>11</v>
      </c>
      <c r="F16" s="217">
        <f t="shared" si="1"/>
        <v>0</v>
      </c>
      <c r="G16" s="217">
        <v>0</v>
      </c>
      <c r="H16" s="218">
        <v>0</v>
      </c>
      <c r="I16" s="217">
        <f t="shared" si="2"/>
        <v>3</v>
      </c>
      <c r="J16" s="217">
        <f t="shared" si="2"/>
        <v>1</v>
      </c>
      <c r="K16" s="219">
        <f t="shared" si="2"/>
        <v>2</v>
      </c>
      <c r="L16" s="217">
        <f t="shared" si="3"/>
        <v>1</v>
      </c>
      <c r="M16" s="217">
        <v>0</v>
      </c>
      <c r="N16" s="219">
        <v>1</v>
      </c>
      <c r="O16" s="217">
        <f t="shared" si="4"/>
        <v>2</v>
      </c>
      <c r="P16" s="217">
        <v>1</v>
      </c>
      <c r="Q16" s="217">
        <v>1</v>
      </c>
      <c r="R16" s="216">
        <f t="shared" si="5"/>
        <v>9</v>
      </c>
      <c r="S16" s="217">
        <f t="shared" si="5"/>
        <v>5</v>
      </c>
      <c r="T16" s="219">
        <f t="shared" si="5"/>
        <v>4</v>
      </c>
      <c r="U16" s="217">
        <f t="shared" si="6"/>
        <v>4</v>
      </c>
      <c r="V16" s="217">
        <v>2</v>
      </c>
      <c r="W16" s="219">
        <v>2</v>
      </c>
      <c r="X16" s="217">
        <f t="shared" si="7"/>
        <v>5</v>
      </c>
      <c r="Y16" s="217">
        <v>3</v>
      </c>
      <c r="Z16" s="217">
        <v>2</v>
      </c>
      <c r="AA16" s="216">
        <f t="shared" si="8"/>
        <v>5</v>
      </c>
      <c r="AB16" s="217">
        <f t="shared" si="8"/>
        <v>5</v>
      </c>
      <c r="AC16" s="219">
        <f t="shared" si="8"/>
        <v>0</v>
      </c>
      <c r="AD16" s="217">
        <f t="shared" si="9"/>
        <v>2</v>
      </c>
      <c r="AE16" s="217">
        <v>2</v>
      </c>
      <c r="AF16" s="219">
        <v>0</v>
      </c>
      <c r="AG16" s="217">
        <f t="shared" si="10"/>
        <v>3</v>
      </c>
      <c r="AH16" s="217">
        <v>3</v>
      </c>
      <c r="AI16" s="217">
        <v>0</v>
      </c>
      <c r="AJ16" s="216">
        <f t="shared" si="11"/>
        <v>9</v>
      </c>
      <c r="AK16" s="217">
        <f t="shared" si="11"/>
        <v>8</v>
      </c>
      <c r="AL16" s="219">
        <f t="shared" si="11"/>
        <v>1</v>
      </c>
      <c r="AM16" s="217">
        <f t="shared" si="12"/>
        <v>4</v>
      </c>
      <c r="AN16" s="217">
        <v>3</v>
      </c>
      <c r="AO16" s="219">
        <v>1</v>
      </c>
      <c r="AP16" s="217">
        <f t="shared" si="13"/>
        <v>5</v>
      </c>
      <c r="AQ16" s="217">
        <v>5</v>
      </c>
      <c r="AR16" s="217">
        <v>0</v>
      </c>
      <c r="AS16" s="216">
        <f t="shared" si="14"/>
        <v>7</v>
      </c>
      <c r="AT16" s="217">
        <f t="shared" si="14"/>
        <v>3</v>
      </c>
      <c r="AU16" s="219">
        <f t="shared" si="14"/>
        <v>4</v>
      </c>
      <c r="AV16" s="217">
        <f t="shared" si="15"/>
        <v>7</v>
      </c>
      <c r="AW16" s="217">
        <v>3</v>
      </c>
      <c r="AX16" s="219">
        <v>4</v>
      </c>
      <c r="AY16" s="217">
        <f t="shared" si="16"/>
        <v>0</v>
      </c>
      <c r="AZ16" s="217">
        <v>0</v>
      </c>
      <c r="BA16" s="220">
        <v>0</v>
      </c>
    </row>
    <row r="17" spans="1:53" ht="15" thickBot="1" x14ac:dyDescent="0.35">
      <c r="B17" s="7"/>
    </row>
    <row r="18" spans="1:53" ht="15" thickBot="1" x14ac:dyDescent="0.35">
      <c r="A18" s="8">
        <v>21</v>
      </c>
      <c r="B18" s="9" t="s">
        <v>79</v>
      </c>
      <c r="C18" s="10">
        <f t="shared" ref="C18:E18" si="17">SUM(F18,I18,R18,AA18,AJ18,AS18)</f>
        <v>0</v>
      </c>
      <c r="D18" s="11">
        <f t="shared" si="17"/>
        <v>0</v>
      </c>
      <c r="E18" s="12">
        <f t="shared" si="17"/>
        <v>0</v>
      </c>
      <c r="F18" s="11">
        <f t="shared" ref="F18" si="18">SUM(G18:H18)</f>
        <v>0</v>
      </c>
      <c r="G18" s="11"/>
      <c r="H18" s="12"/>
      <c r="I18" s="11">
        <f t="shared" ref="I18:K18" si="19">SUM(L18,O18)</f>
        <v>0</v>
      </c>
      <c r="J18" s="11">
        <f t="shared" si="19"/>
        <v>0</v>
      </c>
      <c r="K18" s="13">
        <f t="shared" si="19"/>
        <v>0</v>
      </c>
      <c r="L18" s="11">
        <f t="shared" ref="L18" si="20">SUM(M18:N18)</f>
        <v>0</v>
      </c>
      <c r="M18" s="11"/>
      <c r="N18" s="13"/>
      <c r="O18" s="11">
        <f t="shared" ref="O18" si="21">SUM(P18:Q18)</f>
        <v>0</v>
      </c>
      <c r="P18" s="11"/>
      <c r="Q18" s="11"/>
      <c r="R18" s="10">
        <f t="shared" ref="R18:T18" si="22">SUM(U18,X18)</f>
        <v>0</v>
      </c>
      <c r="S18" s="11">
        <f t="shared" si="22"/>
        <v>0</v>
      </c>
      <c r="T18" s="13">
        <f t="shared" si="22"/>
        <v>0</v>
      </c>
      <c r="U18" s="11">
        <f t="shared" ref="U18" si="23">SUM(V18:W18)</f>
        <v>0</v>
      </c>
      <c r="V18" s="11"/>
      <c r="W18" s="13"/>
      <c r="X18" s="11">
        <f t="shared" ref="X18" si="24">SUM(Y18:Z18)</f>
        <v>0</v>
      </c>
      <c r="Y18" s="11"/>
      <c r="Z18" s="11"/>
      <c r="AA18" s="10">
        <f t="shared" ref="AA18:AC18" si="25">SUM(AD18,AG18)</f>
        <v>0</v>
      </c>
      <c r="AB18" s="11">
        <f t="shared" si="25"/>
        <v>0</v>
      </c>
      <c r="AC18" s="13">
        <f t="shared" si="25"/>
        <v>0</v>
      </c>
      <c r="AD18" s="11">
        <f t="shared" ref="AD18" si="26">SUM(AE18:AF18)</f>
        <v>0</v>
      </c>
      <c r="AE18" s="11"/>
      <c r="AF18" s="13"/>
      <c r="AG18" s="11">
        <f t="shared" ref="AG18" si="27">SUM(AH18:AI18)</f>
        <v>0</v>
      </c>
      <c r="AH18" s="11"/>
      <c r="AI18" s="11"/>
      <c r="AJ18" s="10">
        <f t="shared" ref="AJ18:AL18" si="28">SUM(AM18,AP18)</f>
        <v>0</v>
      </c>
      <c r="AK18" s="11">
        <f t="shared" si="28"/>
        <v>0</v>
      </c>
      <c r="AL18" s="13">
        <f t="shared" si="28"/>
        <v>0</v>
      </c>
      <c r="AM18" s="11">
        <f t="shared" ref="AM18" si="29">SUM(AN18:AO18)</f>
        <v>0</v>
      </c>
      <c r="AN18" s="11"/>
      <c r="AO18" s="13"/>
      <c r="AP18" s="11">
        <f t="shared" ref="AP18" si="30">SUM(AQ18:AR18)</f>
        <v>0</v>
      </c>
      <c r="AQ18" s="11"/>
      <c r="AR18" s="11"/>
      <c r="AS18" s="10">
        <f t="shared" ref="AS18:AU18" si="31">SUM(AV18,AY18)</f>
        <v>0</v>
      </c>
      <c r="AT18" s="11">
        <f t="shared" si="31"/>
        <v>0</v>
      </c>
      <c r="AU18" s="13">
        <f t="shared" si="31"/>
        <v>0</v>
      </c>
      <c r="AV18" s="11">
        <f t="shared" ref="AV18" si="32">SUM(AW18:AX18)</f>
        <v>0</v>
      </c>
      <c r="AW18" s="11">
        <v>0</v>
      </c>
      <c r="AX18" s="13">
        <v>0</v>
      </c>
      <c r="AY18" s="11">
        <f t="shared" ref="AY18" si="33">SUM(AZ18:BA18)</f>
        <v>0</v>
      </c>
      <c r="AZ18" s="11">
        <v>0</v>
      </c>
      <c r="BA18" s="12">
        <v>0</v>
      </c>
    </row>
    <row r="19" spans="1:53" x14ac:dyDescent="0.3">
      <c r="B19" s="7"/>
    </row>
    <row r="20" spans="1:53" ht="15" thickBot="1" x14ac:dyDescent="0.35">
      <c r="B20" s="7"/>
    </row>
    <row r="21" spans="1:53" ht="15" thickBot="1" x14ac:dyDescent="0.35">
      <c r="A21" s="14"/>
      <c r="B21" s="15" t="s">
        <v>80</v>
      </c>
      <c r="C21" s="16">
        <f t="shared" ref="C21:BA21" si="34">SUM(C10:C16)</f>
        <v>245</v>
      </c>
      <c r="D21" s="17">
        <f t="shared" si="34"/>
        <v>180</v>
      </c>
      <c r="E21" s="18">
        <f t="shared" si="34"/>
        <v>65</v>
      </c>
      <c r="F21" s="16">
        <f t="shared" si="34"/>
        <v>8</v>
      </c>
      <c r="G21" s="17">
        <f t="shared" si="34"/>
        <v>8</v>
      </c>
      <c r="H21" s="18">
        <f t="shared" si="34"/>
        <v>0</v>
      </c>
      <c r="I21" s="16">
        <f t="shared" si="34"/>
        <v>35</v>
      </c>
      <c r="J21" s="17">
        <f t="shared" si="34"/>
        <v>23</v>
      </c>
      <c r="K21" s="19">
        <f t="shared" si="34"/>
        <v>12</v>
      </c>
      <c r="L21" s="17">
        <f t="shared" si="34"/>
        <v>18</v>
      </c>
      <c r="M21" s="17">
        <f t="shared" si="34"/>
        <v>10</v>
      </c>
      <c r="N21" s="19">
        <f t="shared" si="34"/>
        <v>8</v>
      </c>
      <c r="O21" s="17">
        <f t="shared" si="34"/>
        <v>17</v>
      </c>
      <c r="P21" s="17">
        <f t="shared" si="34"/>
        <v>13</v>
      </c>
      <c r="Q21" s="18">
        <f t="shared" si="34"/>
        <v>4</v>
      </c>
      <c r="R21" s="16">
        <f t="shared" si="34"/>
        <v>32</v>
      </c>
      <c r="S21" s="17">
        <f t="shared" si="34"/>
        <v>22</v>
      </c>
      <c r="T21" s="19">
        <f t="shared" si="34"/>
        <v>10</v>
      </c>
      <c r="U21" s="17">
        <f t="shared" si="34"/>
        <v>19</v>
      </c>
      <c r="V21" s="17">
        <f t="shared" si="34"/>
        <v>12</v>
      </c>
      <c r="W21" s="19">
        <f t="shared" si="34"/>
        <v>7</v>
      </c>
      <c r="X21" s="17">
        <f t="shared" si="34"/>
        <v>13</v>
      </c>
      <c r="Y21" s="17">
        <f t="shared" si="34"/>
        <v>10</v>
      </c>
      <c r="Z21" s="18">
        <f t="shared" si="34"/>
        <v>3</v>
      </c>
      <c r="AA21" s="16">
        <f t="shared" si="34"/>
        <v>63</v>
      </c>
      <c r="AB21" s="17">
        <f t="shared" si="34"/>
        <v>59</v>
      </c>
      <c r="AC21" s="19">
        <f t="shared" si="34"/>
        <v>4</v>
      </c>
      <c r="AD21" s="17">
        <f t="shared" si="34"/>
        <v>32</v>
      </c>
      <c r="AE21" s="17">
        <f t="shared" si="34"/>
        <v>30</v>
      </c>
      <c r="AF21" s="19">
        <f t="shared" si="34"/>
        <v>2</v>
      </c>
      <c r="AG21" s="17">
        <f t="shared" si="34"/>
        <v>31</v>
      </c>
      <c r="AH21" s="17">
        <f t="shared" si="34"/>
        <v>29</v>
      </c>
      <c r="AI21" s="18">
        <f t="shared" si="34"/>
        <v>2</v>
      </c>
      <c r="AJ21" s="16">
        <f t="shared" si="34"/>
        <v>69</v>
      </c>
      <c r="AK21" s="17">
        <f t="shared" si="34"/>
        <v>48</v>
      </c>
      <c r="AL21" s="19">
        <f t="shared" si="34"/>
        <v>21</v>
      </c>
      <c r="AM21" s="17">
        <f t="shared" si="34"/>
        <v>42</v>
      </c>
      <c r="AN21" s="17">
        <f t="shared" si="34"/>
        <v>27</v>
      </c>
      <c r="AO21" s="19">
        <f t="shared" si="34"/>
        <v>15</v>
      </c>
      <c r="AP21" s="17">
        <f t="shared" si="34"/>
        <v>27</v>
      </c>
      <c r="AQ21" s="17">
        <f t="shared" si="34"/>
        <v>21</v>
      </c>
      <c r="AR21" s="18">
        <f t="shared" si="34"/>
        <v>6</v>
      </c>
      <c r="AS21" s="16">
        <f t="shared" si="34"/>
        <v>38</v>
      </c>
      <c r="AT21" s="17">
        <f t="shared" si="34"/>
        <v>20</v>
      </c>
      <c r="AU21" s="19">
        <f t="shared" si="34"/>
        <v>18</v>
      </c>
      <c r="AV21" s="17">
        <f t="shared" si="34"/>
        <v>21</v>
      </c>
      <c r="AW21" s="17">
        <f t="shared" si="34"/>
        <v>10</v>
      </c>
      <c r="AX21" s="19">
        <f t="shared" si="34"/>
        <v>11</v>
      </c>
      <c r="AY21" s="17">
        <f t="shared" si="34"/>
        <v>17</v>
      </c>
      <c r="AZ21" s="17">
        <f t="shared" si="34"/>
        <v>10</v>
      </c>
      <c r="BA21" s="18">
        <f t="shared" si="34"/>
        <v>7</v>
      </c>
    </row>
    <row r="25" spans="1:53" ht="15" thickBot="1" x14ac:dyDescent="0.35"/>
    <row r="26" spans="1:53" x14ac:dyDescent="0.3">
      <c r="A26" s="198">
        <v>25</v>
      </c>
      <c r="B26" s="199" t="s">
        <v>132</v>
      </c>
      <c r="C26" s="110">
        <f>SUM(D26:E26)</f>
        <v>51</v>
      </c>
      <c r="D26" s="111">
        <f>SUM(G26,J26,S26,AB26,AK26,AT26)</f>
        <v>32</v>
      </c>
      <c r="E26" s="221">
        <f>SUM(H26,K26,T26,AC26,AU26,AL26)</f>
        <v>19</v>
      </c>
      <c r="F26" s="111">
        <f t="shared" ref="F26:F34" si="35">SUM(G26:H26)</f>
        <v>0</v>
      </c>
      <c r="G26" s="112">
        <v>0</v>
      </c>
      <c r="H26" s="112">
        <v>0</v>
      </c>
      <c r="I26" s="113">
        <f>SUM(L26,O26)</f>
        <v>4</v>
      </c>
      <c r="J26" s="111">
        <f>SUM(M26,P26)</f>
        <v>3</v>
      </c>
      <c r="K26" s="114">
        <f t="shared" ref="J26:K32" si="36">SUM(N26,Q26)</f>
        <v>1</v>
      </c>
      <c r="L26" s="111">
        <f t="shared" ref="L26:L34" si="37">SUM(M26:N26)</f>
        <v>1</v>
      </c>
      <c r="M26" s="112">
        <v>1</v>
      </c>
      <c r="N26" s="115">
        <v>0</v>
      </c>
      <c r="O26" s="111">
        <f t="shared" ref="O26:O34" si="38">SUM(P26:Q26)</f>
        <v>3</v>
      </c>
      <c r="P26" s="112">
        <v>2</v>
      </c>
      <c r="Q26" s="112">
        <v>1</v>
      </c>
      <c r="R26" s="113">
        <f>SUM(U26,X26)</f>
        <v>5</v>
      </c>
      <c r="S26" s="111">
        <f t="shared" ref="S26:T32" si="39">SUM(V26,Y26)</f>
        <v>5</v>
      </c>
      <c r="T26" s="114">
        <f t="shared" si="39"/>
        <v>0</v>
      </c>
      <c r="U26" s="111">
        <f>SUM(V26:W26)</f>
        <v>3</v>
      </c>
      <c r="V26" s="112">
        <v>3</v>
      </c>
      <c r="W26" s="115">
        <v>0</v>
      </c>
      <c r="X26" s="111">
        <f t="shared" ref="X26:X34" si="40">SUM(Y26:Z26)</f>
        <v>2</v>
      </c>
      <c r="Y26" s="112">
        <v>2</v>
      </c>
      <c r="Z26" s="112">
        <v>0</v>
      </c>
      <c r="AA26" s="113">
        <f>SUM(AD26,AG26)</f>
        <v>9</v>
      </c>
      <c r="AB26" s="111">
        <f>SUM(AE26,AH26)</f>
        <v>5</v>
      </c>
      <c r="AC26" s="114">
        <f>SUM(AF26,AI26)</f>
        <v>4</v>
      </c>
      <c r="AD26" s="111">
        <f>SUM(AE26:AF26)</f>
        <v>5</v>
      </c>
      <c r="AE26" s="112">
        <v>3</v>
      </c>
      <c r="AF26" s="115">
        <v>2</v>
      </c>
      <c r="AG26" s="111">
        <f t="shared" ref="AG26:AG34" si="41">SUM(AH26:AI26)</f>
        <v>4</v>
      </c>
      <c r="AH26" s="112">
        <v>2</v>
      </c>
      <c r="AI26" s="112">
        <v>2</v>
      </c>
      <c r="AJ26" s="113">
        <f>SUM(AM26,AP26)</f>
        <v>17</v>
      </c>
      <c r="AK26" s="111">
        <f t="shared" ref="AK26:AL32" si="42">SUM(AN26,AQ26)</f>
        <v>10</v>
      </c>
      <c r="AL26" s="114">
        <f>SUM(AO26,AR26)</f>
        <v>7</v>
      </c>
      <c r="AM26" s="111">
        <f>SUM(AN26:AO26)</f>
        <v>7</v>
      </c>
      <c r="AN26" s="112">
        <v>1</v>
      </c>
      <c r="AO26" s="115">
        <v>6</v>
      </c>
      <c r="AP26" s="111">
        <f t="shared" ref="AP26:AP34" si="43">SUM(AQ26:AR26)</f>
        <v>10</v>
      </c>
      <c r="AQ26" s="112">
        <v>9</v>
      </c>
      <c r="AR26" s="112">
        <v>1</v>
      </c>
      <c r="AS26" s="113">
        <f>SUM(AV26,AY26)</f>
        <v>16</v>
      </c>
      <c r="AT26" s="111">
        <f t="shared" ref="AT26:AU34" si="44">SUM(AW26,AZ26)</f>
        <v>9</v>
      </c>
      <c r="AU26" s="114">
        <f>SUM(AX26,BA26)</f>
        <v>7</v>
      </c>
      <c r="AV26" s="111">
        <f>SUM(AW26:AX26)</f>
        <v>10</v>
      </c>
      <c r="AW26" s="112">
        <v>6</v>
      </c>
      <c r="AX26" s="115">
        <v>4</v>
      </c>
      <c r="AY26" s="111">
        <f>SUM(AZ26:BA26)</f>
        <v>6</v>
      </c>
      <c r="AZ26" s="112">
        <v>3</v>
      </c>
      <c r="BA26" s="116">
        <v>3</v>
      </c>
    </row>
    <row r="27" spans="1:53" x14ac:dyDescent="0.3">
      <c r="A27" s="200">
        <v>25</v>
      </c>
      <c r="B27" s="20" t="s">
        <v>81</v>
      </c>
      <c r="C27" s="117">
        <f t="shared" ref="C27:C33" si="45">SUM(D27:E27)</f>
        <v>18</v>
      </c>
      <c r="D27" s="118">
        <f t="shared" ref="D27:D33" si="46">SUM(G27,J27,S27,AB27,AK27,AT27)</f>
        <v>13</v>
      </c>
      <c r="E27" s="222">
        <f t="shared" ref="E27:E34" si="47">SUM(H27,K27,T27,AC27,AU27,AL27)</f>
        <v>5</v>
      </c>
      <c r="F27" s="118">
        <f t="shared" si="35"/>
        <v>0</v>
      </c>
      <c r="G27" s="119">
        <v>0</v>
      </c>
      <c r="H27" s="119">
        <v>0</v>
      </c>
      <c r="I27" s="21">
        <f t="shared" ref="I27:K34" si="48">SUM(L27,O27)</f>
        <v>2</v>
      </c>
      <c r="J27" s="118">
        <f t="shared" si="36"/>
        <v>1</v>
      </c>
      <c r="K27" s="22">
        <f t="shared" si="36"/>
        <v>1</v>
      </c>
      <c r="L27" s="118">
        <f t="shared" si="37"/>
        <v>2</v>
      </c>
      <c r="M27" s="119">
        <v>1</v>
      </c>
      <c r="N27" s="23">
        <v>1</v>
      </c>
      <c r="O27" s="118">
        <f t="shared" si="38"/>
        <v>0</v>
      </c>
      <c r="P27" s="119">
        <v>0</v>
      </c>
      <c r="Q27" s="119">
        <v>0</v>
      </c>
      <c r="R27" s="21">
        <f t="shared" ref="R27:T34" si="49">SUM(U27,X27)</f>
        <v>3</v>
      </c>
      <c r="S27" s="118">
        <f t="shared" si="39"/>
        <v>3</v>
      </c>
      <c r="T27" s="22">
        <f t="shared" si="39"/>
        <v>0</v>
      </c>
      <c r="U27" s="118">
        <f t="shared" ref="U27:U34" si="50">SUM(V27:W27)</f>
        <v>2</v>
      </c>
      <c r="V27" s="119">
        <v>2</v>
      </c>
      <c r="W27" s="23">
        <v>0</v>
      </c>
      <c r="X27" s="118">
        <f t="shared" si="40"/>
        <v>1</v>
      </c>
      <c r="Y27" s="119">
        <v>1</v>
      </c>
      <c r="Z27" s="119">
        <v>0</v>
      </c>
      <c r="AA27" s="21">
        <f t="shared" ref="AA27:AC34" si="51">SUM(AD27,AG27)</f>
        <v>6</v>
      </c>
      <c r="AB27" s="118">
        <f t="shared" si="51"/>
        <v>4</v>
      </c>
      <c r="AC27" s="22">
        <f t="shared" si="51"/>
        <v>2</v>
      </c>
      <c r="AD27" s="118">
        <f t="shared" ref="AD27:AD34" si="52">SUM(AE27:AF27)</f>
        <v>3</v>
      </c>
      <c r="AE27" s="119">
        <v>1</v>
      </c>
      <c r="AF27" s="23">
        <v>2</v>
      </c>
      <c r="AG27" s="118">
        <f t="shared" si="41"/>
        <v>3</v>
      </c>
      <c r="AH27" s="119">
        <v>3</v>
      </c>
      <c r="AI27" s="119">
        <v>0</v>
      </c>
      <c r="AJ27" s="21">
        <f>SUM(AM27,AP27)</f>
        <v>4</v>
      </c>
      <c r="AK27" s="118">
        <f t="shared" si="42"/>
        <v>4</v>
      </c>
      <c r="AL27" s="22">
        <f t="shared" si="42"/>
        <v>0</v>
      </c>
      <c r="AM27" s="118">
        <f t="shared" ref="AM27:AM34" si="53">SUM(AN27:AO27)</f>
        <v>1</v>
      </c>
      <c r="AN27" s="119">
        <v>1</v>
      </c>
      <c r="AO27" s="23">
        <v>0</v>
      </c>
      <c r="AP27" s="118">
        <f t="shared" si="43"/>
        <v>3</v>
      </c>
      <c r="AQ27" s="119">
        <v>3</v>
      </c>
      <c r="AR27" s="119">
        <v>0</v>
      </c>
      <c r="AS27" s="21">
        <f>SUM(AV27,AY27)</f>
        <v>3</v>
      </c>
      <c r="AT27" s="118">
        <f t="shared" si="44"/>
        <v>1</v>
      </c>
      <c r="AU27" s="22">
        <f t="shared" si="44"/>
        <v>2</v>
      </c>
      <c r="AV27" s="118">
        <f t="shared" ref="AV27:AV34" si="54">SUM(AW27:AX27)</f>
        <v>2</v>
      </c>
      <c r="AW27" s="119">
        <v>1</v>
      </c>
      <c r="AX27" s="23">
        <v>1</v>
      </c>
      <c r="AY27" s="118">
        <f t="shared" ref="AY27:AY29" si="55">SUM(AZ27:BA27)</f>
        <v>1</v>
      </c>
      <c r="AZ27" s="119">
        <v>0</v>
      </c>
      <c r="BA27" s="120">
        <v>1</v>
      </c>
    </row>
    <row r="28" spans="1:53" x14ac:dyDescent="0.3">
      <c r="A28" s="200">
        <v>25</v>
      </c>
      <c r="B28" s="20" t="s">
        <v>82</v>
      </c>
      <c r="C28" s="117">
        <f t="shared" si="45"/>
        <v>43</v>
      </c>
      <c r="D28" s="118">
        <f t="shared" si="46"/>
        <v>28</v>
      </c>
      <c r="E28" s="222">
        <f t="shared" si="47"/>
        <v>15</v>
      </c>
      <c r="F28" s="118">
        <f t="shared" si="35"/>
        <v>3</v>
      </c>
      <c r="G28" s="119">
        <v>2</v>
      </c>
      <c r="H28" s="119">
        <v>1</v>
      </c>
      <c r="I28" s="21">
        <f t="shared" si="48"/>
        <v>6</v>
      </c>
      <c r="J28" s="118">
        <f t="shared" si="36"/>
        <v>1</v>
      </c>
      <c r="K28" s="22">
        <f t="shared" si="36"/>
        <v>5</v>
      </c>
      <c r="L28" s="118">
        <f>SUM(M28:N28)</f>
        <v>3</v>
      </c>
      <c r="M28" s="119">
        <v>1</v>
      </c>
      <c r="N28" s="23">
        <v>2</v>
      </c>
      <c r="O28" s="118">
        <f t="shared" si="38"/>
        <v>3</v>
      </c>
      <c r="P28" s="119">
        <v>0</v>
      </c>
      <c r="Q28" s="119">
        <v>3</v>
      </c>
      <c r="R28" s="21">
        <f t="shared" si="49"/>
        <v>6</v>
      </c>
      <c r="S28" s="118">
        <f t="shared" si="39"/>
        <v>5</v>
      </c>
      <c r="T28" s="22">
        <f t="shared" si="39"/>
        <v>1</v>
      </c>
      <c r="U28" s="118">
        <f t="shared" si="50"/>
        <v>4</v>
      </c>
      <c r="V28" s="119">
        <v>3</v>
      </c>
      <c r="W28" s="23">
        <v>1</v>
      </c>
      <c r="X28" s="118">
        <f t="shared" si="40"/>
        <v>2</v>
      </c>
      <c r="Y28" s="119">
        <v>2</v>
      </c>
      <c r="Z28" s="119">
        <v>0</v>
      </c>
      <c r="AA28" s="21">
        <f t="shared" si="51"/>
        <v>15</v>
      </c>
      <c r="AB28" s="118">
        <f t="shared" si="51"/>
        <v>9</v>
      </c>
      <c r="AC28" s="22">
        <f t="shared" si="51"/>
        <v>6</v>
      </c>
      <c r="AD28" s="118">
        <f t="shared" si="52"/>
        <v>6</v>
      </c>
      <c r="AE28" s="119">
        <v>3</v>
      </c>
      <c r="AF28" s="23">
        <v>3</v>
      </c>
      <c r="AG28" s="118">
        <f t="shared" si="41"/>
        <v>9</v>
      </c>
      <c r="AH28" s="119">
        <v>6</v>
      </c>
      <c r="AI28" s="119">
        <v>3</v>
      </c>
      <c r="AJ28" s="21">
        <f t="shared" ref="AJ28:AL34" si="56">SUM(AM28,AP28)</f>
        <v>9</v>
      </c>
      <c r="AK28" s="118">
        <f t="shared" si="42"/>
        <v>8</v>
      </c>
      <c r="AL28" s="22">
        <f t="shared" si="42"/>
        <v>1</v>
      </c>
      <c r="AM28" s="118">
        <f t="shared" si="53"/>
        <v>5</v>
      </c>
      <c r="AN28" s="119">
        <v>5</v>
      </c>
      <c r="AO28" s="23">
        <v>0</v>
      </c>
      <c r="AP28" s="118">
        <f t="shared" si="43"/>
        <v>4</v>
      </c>
      <c r="AQ28" s="119">
        <v>3</v>
      </c>
      <c r="AR28" s="119">
        <v>1</v>
      </c>
      <c r="AS28" s="21">
        <f t="shared" ref="AS28:AS34" si="57">SUM(AV28,AY28)</f>
        <v>4</v>
      </c>
      <c r="AT28" s="118">
        <f t="shared" si="44"/>
        <v>3</v>
      </c>
      <c r="AU28" s="22">
        <f t="shared" si="44"/>
        <v>1</v>
      </c>
      <c r="AV28" s="118">
        <f t="shared" si="54"/>
        <v>3</v>
      </c>
      <c r="AW28" s="119">
        <v>2</v>
      </c>
      <c r="AX28" s="23">
        <v>1</v>
      </c>
      <c r="AY28" s="118">
        <f t="shared" si="55"/>
        <v>1</v>
      </c>
      <c r="AZ28" s="119">
        <v>1</v>
      </c>
      <c r="BA28" s="120">
        <v>0</v>
      </c>
    </row>
    <row r="29" spans="1:53" x14ac:dyDescent="0.3">
      <c r="A29" s="200">
        <v>25</v>
      </c>
      <c r="B29" s="20" t="s">
        <v>83</v>
      </c>
      <c r="C29" s="117">
        <f t="shared" si="45"/>
        <v>30</v>
      </c>
      <c r="D29" s="118">
        <f t="shared" si="46"/>
        <v>14</v>
      </c>
      <c r="E29" s="222">
        <f t="shared" si="47"/>
        <v>16</v>
      </c>
      <c r="F29" s="118">
        <f t="shared" si="35"/>
        <v>5</v>
      </c>
      <c r="G29" s="119">
        <v>1</v>
      </c>
      <c r="H29" s="119">
        <v>4</v>
      </c>
      <c r="I29" s="21">
        <f t="shared" si="48"/>
        <v>4</v>
      </c>
      <c r="J29" s="118">
        <f t="shared" si="36"/>
        <v>2</v>
      </c>
      <c r="K29" s="22">
        <f t="shared" si="36"/>
        <v>2</v>
      </c>
      <c r="L29" s="118">
        <f t="shared" si="37"/>
        <v>1</v>
      </c>
      <c r="M29" s="119">
        <v>1</v>
      </c>
      <c r="N29" s="23">
        <v>0</v>
      </c>
      <c r="O29" s="118">
        <f t="shared" si="38"/>
        <v>3</v>
      </c>
      <c r="P29" s="119">
        <v>1</v>
      </c>
      <c r="Q29" s="119">
        <v>2</v>
      </c>
      <c r="R29" s="21">
        <f t="shared" si="49"/>
        <v>9</v>
      </c>
      <c r="S29" s="118">
        <f t="shared" si="39"/>
        <v>6</v>
      </c>
      <c r="T29" s="22">
        <f t="shared" si="39"/>
        <v>3</v>
      </c>
      <c r="U29" s="118">
        <f t="shared" si="50"/>
        <v>5</v>
      </c>
      <c r="V29" s="119">
        <v>4</v>
      </c>
      <c r="W29" s="23">
        <v>1</v>
      </c>
      <c r="X29" s="118">
        <f t="shared" si="40"/>
        <v>4</v>
      </c>
      <c r="Y29" s="119">
        <v>2</v>
      </c>
      <c r="Z29" s="119">
        <v>2</v>
      </c>
      <c r="AA29" s="21">
        <f t="shared" si="51"/>
        <v>10</v>
      </c>
      <c r="AB29" s="118">
        <f t="shared" si="51"/>
        <v>4</v>
      </c>
      <c r="AC29" s="22">
        <f t="shared" si="51"/>
        <v>6</v>
      </c>
      <c r="AD29" s="118">
        <f t="shared" si="52"/>
        <v>7</v>
      </c>
      <c r="AE29" s="119">
        <v>3</v>
      </c>
      <c r="AF29" s="23">
        <v>4</v>
      </c>
      <c r="AG29" s="118">
        <f t="shared" si="41"/>
        <v>3</v>
      </c>
      <c r="AH29" s="119">
        <v>1</v>
      </c>
      <c r="AI29" s="119">
        <v>2</v>
      </c>
      <c r="AJ29" s="21">
        <f t="shared" si="56"/>
        <v>1</v>
      </c>
      <c r="AK29" s="118">
        <f t="shared" si="42"/>
        <v>1</v>
      </c>
      <c r="AL29" s="22">
        <f t="shared" si="42"/>
        <v>0</v>
      </c>
      <c r="AM29" s="118">
        <f t="shared" si="53"/>
        <v>1</v>
      </c>
      <c r="AN29" s="119">
        <v>1</v>
      </c>
      <c r="AO29" s="23">
        <v>0</v>
      </c>
      <c r="AP29" s="118">
        <f t="shared" si="43"/>
        <v>0</v>
      </c>
      <c r="AQ29" s="119">
        <v>0</v>
      </c>
      <c r="AR29" s="119">
        <v>0</v>
      </c>
      <c r="AS29" s="21">
        <f t="shared" si="57"/>
        <v>1</v>
      </c>
      <c r="AT29" s="118">
        <f t="shared" si="44"/>
        <v>0</v>
      </c>
      <c r="AU29" s="22">
        <f t="shared" si="44"/>
        <v>1</v>
      </c>
      <c r="AV29" s="118">
        <f t="shared" si="54"/>
        <v>1</v>
      </c>
      <c r="AW29" s="119">
        <v>0</v>
      </c>
      <c r="AX29" s="23">
        <v>1</v>
      </c>
      <c r="AY29" s="118">
        <f t="shared" si="55"/>
        <v>0</v>
      </c>
      <c r="AZ29" s="119">
        <v>0</v>
      </c>
      <c r="BA29" s="120">
        <v>0</v>
      </c>
    </row>
    <row r="30" spans="1:53" x14ac:dyDescent="0.3">
      <c r="A30" s="200">
        <v>25</v>
      </c>
      <c r="B30" s="20" t="s">
        <v>84</v>
      </c>
      <c r="C30" s="117">
        <f t="shared" si="45"/>
        <v>73</v>
      </c>
      <c r="D30" s="118">
        <f t="shared" si="46"/>
        <v>45</v>
      </c>
      <c r="E30" s="222">
        <f t="shared" si="47"/>
        <v>28</v>
      </c>
      <c r="F30" s="118">
        <f t="shared" si="35"/>
        <v>6</v>
      </c>
      <c r="G30" s="119">
        <v>3</v>
      </c>
      <c r="H30" s="119">
        <v>3</v>
      </c>
      <c r="I30" s="21">
        <f t="shared" si="48"/>
        <v>11</v>
      </c>
      <c r="J30" s="118">
        <f t="shared" si="36"/>
        <v>8</v>
      </c>
      <c r="K30" s="22">
        <f t="shared" si="36"/>
        <v>3</v>
      </c>
      <c r="L30" s="118">
        <f t="shared" si="37"/>
        <v>6</v>
      </c>
      <c r="M30" s="119">
        <v>4</v>
      </c>
      <c r="N30" s="23">
        <v>2</v>
      </c>
      <c r="O30" s="118">
        <f t="shared" si="38"/>
        <v>5</v>
      </c>
      <c r="P30" s="119">
        <v>4</v>
      </c>
      <c r="Q30" s="119">
        <v>1</v>
      </c>
      <c r="R30" s="21">
        <f t="shared" si="49"/>
        <v>10</v>
      </c>
      <c r="S30" s="118">
        <f t="shared" si="39"/>
        <v>10</v>
      </c>
      <c r="T30" s="22">
        <f t="shared" si="39"/>
        <v>0</v>
      </c>
      <c r="U30" s="118">
        <f t="shared" si="50"/>
        <v>8</v>
      </c>
      <c r="V30" s="119">
        <v>8</v>
      </c>
      <c r="W30" s="23">
        <v>0</v>
      </c>
      <c r="X30" s="118">
        <f t="shared" si="40"/>
        <v>2</v>
      </c>
      <c r="Y30" s="119">
        <v>2</v>
      </c>
      <c r="Z30" s="119">
        <v>0</v>
      </c>
      <c r="AA30" s="21">
        <f t="shared" si="51"/>
        <v>16</v>
      </c>
      <c r="AB30" s="118">
        <f t="shared" si="51"/>
        <v>10</v>
      </c>
      <c r="AC30" s="22">
        <f t="shared" si="51"/>
        <v>6</v>
      </c>
      <c r="AD30" s="118">
        <f t="shared" si="52"/>
        <v>7</v>
      </c>
      <c r="AE30" s="119">
        <v>4</v>
      </c>
      <c r="AF30" s="23">
        <v>3</v>
      </c>
      <c r="AG30" s="118">
        <f t="shared" si="41"/>
        <v>9</v>
      </c>
      <c r="AH30" s="119">
        <v>6</v>
      </c>
      <c r="AI30" s="119">
        <v>3</v>
      </c>
      <c r="AJ30" s="21">
        <f t="shared" si="56"/>
        <v>23</v>
      </c>
      <c r="AK30" s="118">
        <f>SUM(AN30,AQ30)</f>
        <v>9</v>
      </c>
      <c r="AL30" s="22">
        <f>SUM(AO30,AR30)</f>
        <v>14</v>
      </c>
      <c r="AM30" s="118">
        <f t="shared" si="53"/>
        <v>5</v>
      </c>
      <c r="AN30" s="119">
        <v>2</v>
      </c>
      <c r="AO30" s="23">
        <v>3</v>
      </c>
      <c r="AP30" s="118">
        <f>SUM(AQ30:AR30)</f>
        <v>18</v>
      </c>
      <c r="AQ30" s="119">
        <v>7</v>
      </c>
      <c r="AR30" s="119">
        <v>11</v>
      </c>
      <c r="AS30" s="21">
        <f t="shared" si="57"/>
        <v>7</v>
      </c>
      <c r="AT30" s="118">
        <f t="shared" si="44"/>
        <v>5</v>
      </c>
      <c r="AU30" s="22">
        <f t="shared" si="44"/>
        <v>2</v>
      </c>
      <c r="AV30" s="118">
        <f t="shared" si="54"/>
        <v>1</v>
      </c>
      <c r="AW30" s="119">
        <v>1</v>
      </c>
      <c r="AX30" s="23">
        <v>0</v>
      </c>
      <c r="AY30" s="118">
        <f>SUM(AZ30:BA30)</f>
        <v>6</v>
      </c>
      <c r="AZ30" s="119">
        <v>4</v>
      </c>
      <c r="BA30" s="120">
        <v>2</v>
      </c>
    </row>
    <row r="31" spans="1:53" x14ac:dyDescent="0.3">
      <c r="A31" s="200">
        <v>25</v>
      </c>
      <c r="B31" s="20" t="s">
        <v>85</v>
      </c>
      <c r="C31" s="117">
        <f t="shared" si="45"/>
        <v>39</v>
      </c>
      <c r="D31" s="118">
        <f t="shared" si="46"/>
        <v>22</v>
      </c>
      <c r="E31" s="222">
        <f t="shared" si="47"/>
        <v>17</v>
      </c>
      <c r="F31" s="118">
        <f t="shared" si="35"/>
        <v>0</v>
      </c>
      <c r="G31" s="119">
        <v>0</v>
      </c>
      <c r="H31" s="119">
        <v>0</v>
      </c>
      <c r="I31" s="21">
        <f t="shared" si="48"/>
        <v>5</v>
      </c>
      <c r="J31" s="118">
        <f t="shared" si="36"/>
        <v>4</v>
      </c>
      <c r="K31" s="22">
        <f t="shared" si="36"/>
        <v>1</v>
      </c>
      <c r="L31" s="118">
        <f t="shared" si="37"/>
        <v>3</v>
      </c>
      <c r="M31" s="119">
        <v>2</v>
      </c>
      <c r="N31" s="23">
        <v>1</v>
      </c>
      <c r="O31" s="118">
        <f t="shared" si="38"/>
        <v>2</v>
      </c>
      <c r="P31" s="119">
        <v>2</v>
      </c>
      <c r="Q31" s="119">
        <v>0</v>
      </c>
      <c r="R31" s="21">
        <f t="shared" si="49"/>
        <v>7</v>
      </c>
      <c r="S31" s="118">
        <f t="shared" si="39"/>
        <v>3</v>
      </c>
      <c r="T31" s="22">
        <f t="shared" si="39"/>
        <v>4</v>
      </c>
      <c r="U31" s="118">
        <f t="shared" si="50"/>
        <v>3</v>
      </c>
      <c r="V31" s="119">
        <v>0</v>
      </c>
      <c r="W31" s="23">
        <v>3</v>
      </c>
      <c r="X31" s="118">
        <f t="shared" si="40"/>
        <v>4</v>
      </c>
      <c r="Y31" s="119">
        <v>3</v>
      </c>
      <c r="Z31" s="119">
        <v>1</v>
      </c>
      <c r="AA31" s="21">
        <f t="shared" si="51"/>
        <v>19</v>
      </c>
      <c r="AB31" s="118">
        <f t="shared" si="51"/>
        <v>10</v>
      </c>
      <c r="AC31" s="22">
        <f t="shared" si="51"/>
        <v>9</v>
      </c>
      <c r="AD31" s="118">
        <f t="shared" si="52"/>
        <v>11</v>
      </c>
      <c r="AE31" s="119">
        <v>7</v>
      </c>
      <c r="AF31" s="23">
        <v>4</v>
      </c>
      <c r="AG31" s="118">
        <f t="shared" si="41"/>
        <v>8</v>
      </c>
      <c r="AH31" s="119">
        <v>3</v>
      </c>
      <c r="AI31" s="119">
        <v>5</v>
      </c>
      <c r="AJ31" s="21">
        <f t="shared" si="56"/>
        <v>7</v>
      </c>
      <c r="AK31" s="118">
        <f t="shared" si="42"/>
        <v>5</v>
      </c>
      <c r="AL31" s="22">
        <f t="shared" si="42"/>
        <v>2</v>
      </c>
      <c r="AM31" s="118">
        <f t="shared" si="53"/>
        <v>4</v>
      </c>
      <c r="AN31" s="119">
        <v>4</v>
      </c>
      <c r="AO31" s="23">
        <v>0</v>
      </c>
      <c r="AP31" s="118">
        <f t="shared" si="43"/>
        <v>3</v>
      </c>
      <c r="AQ31" s="119">
        <v>1</v>
      </c>
      <c r="AR31" s="119">
        <v>2</v>
      </c>
      <c r="AS31" s="21">
        <f t="shared" si="57"/>
        <v>1</v>
      </c>
      <c r="AT31" s="118">
        <f t="shared" si="44"/>
        <v>0</v>
      </c>
      <c r="AU31" s="22">
        <f t="shared" si="44"/>
        <v>1</v>
      </c>
      <c r="AV31" s="118">
        <f t="shared" si="54"/>
        <v>0</v>
      </c>
      <c r="AW31" s="119">
        <v>0</v>
      </c>
      <c r="AX31" s="23">
        <v>0</v>
      </c>
      <c r="AY31" s="118">
        <f t="shared" ref="AY31:AY34" si="58">SUM(AZ31:BA31)</f>
        <v>1</v>
      </c>
      <c r="AZ31" s="119">
        <v>0</v>
      </c>
      <c r="BA31" s="120">
        <v>1</v>
      </c>
    </row>
    <row r="32" spans="1:53" x14ac:dyDescent="0.3">
      <c r="A32" s="200">
        <v>25</v>
      </c>
      <c r="B32" s="20" t="s">
        <v>86</v>
      </c>
      <c r="C32" s="117">
        <f t="shared" si="45"/>
        <v>42</v>
      </c>
      <c r="D32" s="118">
        <f t="shared" si="46"/>
        <v>27</v>
      </c>
      <c r="E32" s="222">
        <f t="shared" si="47"/>
        <v>15</v>
      </c>
      <c r="F32" s="118">
        <f t="shared" si="35"/>
        <v>6</v>
      </c>
      <c r="G32" s="119">
        <v>5</v>
      </c>
      <c r="H32" s="119">
        <v>1</v>
      </c>
      <c r="I32" s="21">
        <f t="shared" si="48"/>
        <v>14</v>
      </c>
      <c r="J32" s="118">
        <f t="shared" si="36"/>
        <v>6</v>
      </c>
      <c r="K32" s="22">
        <f t="shared" si="36"/>
        <v>8</v>
      </c>
      <c r="L32" s="118">
        <f t="shared" si="37"/>
        <v>2</v>
      </c>
      <c r="M32" s="119">
        <v>0</v>
      </c>
      <c r="N32" s="23">
        <v>2</v>
      </c>
      <c r="O32" s="118">
        <f t="shared" si="38"/>
        <v>12</v>
      </c>
      <c r="P32" s="119">
        <v>6</v>
      </c>
      <c r="Q32" s="119">
        <v>6</v>
      </c>
      <c r="R32" s="21">
        <f>SUM(U32,X32)</f>
        <v>7</v>
      </c>
      <c r="S32" s="118">
        <f t="shared" si="39"/>
        <v>4</v>
      </c>
      <c r="T32" s="22">
        <f t="shared" si="39"/>
        <v>3</v>
      </c>
      <c r="U32" s="118">
        <f t="shared" si="50"/>
        <v>1</v>
      </c>
      <c r="V32" s="119">
        <v>0</v>
      </c>
      <c r="W32" s="23">
        <v>1</v>
      </c>
      <c r="X32" s="118">
        <f t="shared" si="40"/>
        <v>6</v>
      </c>
      <c r="Y32" s="119">
        <v>4</v>
      </c>
      <c r="Z32" s="119">
        <v>2</v>
      </c>
      <c r="AA32" s="21">
        <f t="shared" si="51"/>
        <v>12</v>
      </c>
      <c r="AB32" s="118">
        <f t="shared" si="51"/>
        <v>9</v>
      </c>
      <c r="AC32" s="22">
        <f t="shared" si="51"/>
        <v>3</v>
      </c>
      <c r="AD32" s="118">
        <f t="shared" si="52"/>
        <v>8</v>
      </c>
      <c r="AE32" s="119">
        <v>6</v>
      </c>
      <c r="AF32" s="23">
        <v>2</v>
      </c>
      <c r="AG32" s="118">
        <f t="shared" si="41"/>
        <v>4</v>
      </c>
      <c r="AH32" s="119">
        <v>3</v>
      </c>
      <c r="AI32" s="119">
        <v>1</v>
      </c>
      <c r="AJ32" s="21">
        <f t="shared" si="56"/>
        <v>1</v>
      </c>
      <c r="AK32" s="118">
        <f t="shared" si="42"/>
        <v>1</v>
      </c>
      <c r="AL32" s="22">
        <f t="shared" si="42"/>
        <v>0</v>
      </c>
      <c r="AM32" s="118">
        <f t="shared" si="53"/>
        <v>1</v>
      </c>
      <c r="AN32" s="119">
        <v>1</v>
      </c>
      <c r="AO32" s="23">
        <v>0</v>
      </c>
      <c r="AP32" s="118">
        <f t="shared" si="43"/>
        <v>0</v>
      </c>
      <c r="AQ32" s="119">
        <v>0</v>
      </c>
      <c r="AR32" s="119">
        <v>0</v>
      </c>
      <c r="AS32" s="21">
        <f t="shared" si="57"/>
        <v>2</v>
      </c>
      <c r="AT32" s="118">
        <f t="shared" si="44"/>
        <v>2</v>
      </c>
      <c r="AU32" s="22">
        <f t="shared" si="44"/>
        <v>0</v>
      </c>
      <c r="AV32" s="118">
        <f t="shared" si="54"/>
        <v>2</v>
      </c>
      <c r="AW32" s="119">
        <v>2</v>
      </c>
      <c r="AX32" s="23">
        <v>0</v>
      </c>
      <c r="AY32" s="118">
        <f t="shared" si="58"/>
        <v>0</v>
      </c>
      <c r="AZ32" s="119">
        <v>0</v>
      </c>
      <c r="BA32" s="120">
        <v>0</v>
      </c>
    </row>
    <row r="33" spans="1:53" x14ac:dyDescent="0.3">
      <c r="A33" s="200">
        <v>25</v>
      </c>
      <c r="B33" s="20" t="s">
        <v>87</v>
      </c>
      <c r="C33" s="117">
        <f t="shared" si="45"/>
        <v>74</v>
      </c>
      <c r="D33" s="118">
        <f t="shared" si="46"/>
        <v>52</v>
      </c>
      <c r="E33" s="222">
        <f t="shared" si="47"/>
        <v>22</v>
      </c>
      <c r="F33" s="118">
        <f t="shared" si="35"/>
        <v>2</v>
      </c>
      <c r="G33" s="119">
        <v>2</v>
      </c>
      <c r="H33" s="119">
        <v>0</v>
      </c>
      <c r="I33" s="21">
        <f t="shared" si="48"/>
        <v>8</v>
      </c>
      <c r="J33" s="118">
        <f t="shared" si="48"/>
        <v>6</v>
      </c>
      <c r="K33" s="22">
        <f t="shared" si="48"/>
        <v>2</v>
      </c>
      <c r="L33" s="118">
        <f t="shared" si="37"/>
        <v>4</v>
      </c>
      <c r="M33" s="119">
        <v>3</v>
      </c>
      <c r="N33" s="23">
        <v>1</v>
      </c>
      <c r="O33" s="118">
        <f t="shared" si="38"/>
        <v>4</v>
      </c>
      <c r="P33" s="119">
        <v>3</v>
      </c>
      <c r="Q33" s="119">
        <v>1</v>
      </c>
      <c r="R33" s="21">
        <f t="shared" si="49"/>
        <v>8</v>
      </c>
      <c r="S33" s="118">
        <f t="shared" si="49"/>
        <v>8</v>
      </c>
      <c r="T33" s="22">
        <f t="shared" si="49"/>
        <v>0</v>
      </c>
      <c r="U33" s="118">
        <f t="shared" si="50"/>
        <v>4</v>
      </c>
      <c r="V33" s="119">
        <v>4</v>
      </c>
      <c r="W33" s="23">
        <v>0</v>
      </c>
      <c r="X33" s="118">
        <f t="shared" si="40"/>
        <v>4</v>
      </c>
      <c r="Y33" s="119">
        <v>4</v>
      </c>
      <c r="Z33" s="119">
        <v>0</v>
      </c>
      <c r="AA33" s="21">
        <f t="shared" si="51"/>
        <v>19</v>
      </c>
      <c r="AB33" s="118">
        <f t="shared" si="51"/>
        <v>10</v>
      </c>
      <c r="AC33" s="22">
        <f t="shared" si="51"/>
        <v>9</v>
      </c>
      <c r="AD33" s="118">
        <f t="shared" si="52"/>
        <v>9</v>
      </c>
      <c r="AE33" s="119">
        <v>6</v>
      </c>
      <c r="AF33" s="23">
        <v>3</v>
      </c>
      <c r="AG33" s="118">
        <f t="shared" si="41"/>
        <v>10</v>
      </c>
      <c r="AH33" s="119">
        <v>4</v>
      </c>
      <c r="AI33" s="119">
        <v>6</v>
      </c>
      <c r="AJ33" s="21">
        <f t="shared" si="56"/>
        <v>16</v>
      </c>
      <c r="AK33" s="118">
        <f t="shared" si="56"/>
        <v>14</v>
      </c>
      <c r="AL33" s="22">
        <f t="shared" si="56"/>
        <v>2</v>
      </c>
      <c r="AM33" s="118">
        <f t="shared" si="53"/>
        <v>13</v>
      </c>
      <c r="AN33" s="119">
        <v>11</v>
      </c>
      <c r="AO33" s="23">
        <v>2</v>
      </c>
      <c r="AP33" s="118">
        <f t="shared" si="43"/>
        <v>3</v>
      </c>
      <c r="AQ33" s="119">
        <v>3</v>
      </c>
      <c r="AR33" s="119">
        <v>0</v>
      </c>
      <c r="AS33" s="21">
        <f t="shared" si="57"/>
        <v>21</v>
      </c>
      <c r="AT33" s="118">
        <f t="shared" si="44"/>
        <v>12</v>
      </c>
      <c r="AU33" s="22">
        <f t="shared" si="44"/>
        <v>9</v>
      </c>
      <c r="AV33" s="118">
        <f t="shared" si="54"/>
        <v>12</v>
      </c>
      <c r="AW33" s="119">
        <v>8</v>
      </c>
      <c r="AX33" s="23">
        <v>4</v>
      </c>
      <c r="AY33" s="118">
        <f t="shared" si="58"/>
        <v>9</v>
      </c>
      <c r="AZ33" s="119">
        <v>4</v>
      </c>
      <c r="BA33" s="120">
        <v>5</v>
      </c>
    </row>
    <row r="34" spans="1:53" ht="15" thickBot="1" x14ac:dyDescent="0.35">
      <c r="A34" s="201">
        <v>25</v>
      </c>
      <c r="B34" s="202" t="s">
        <v>88</v>
      </c>
      <c r="C34" s="121">
        <f>SUM(D34:E34)</f>
        <v>11</v>
      </c>
      <c r="D34" s="122">
        <f>SUM(G34,J34,S34,AB34,AK34,AT34)</f>
        <v>6</v>
      </c>
      <c r="E34" s="223">
        <f t="shared" si="47"/>
        <v>5</v>
      </c>
      <c r="F34" s="122">
        <f t="shared" si="35"/>
        <v>0</v>
      </c>
      <c r="G34" s="123">
        <v>0</v>
      </c>
      <c r="H34" s="123">
        <v>0</v>
      </c>
      <c r="I34" s="124">
        <f t="shared" si="48"/>
        <v>3</v>
      </c>
      <c r="J34" s="122">
        <f t="shared" si="48"/>
        <v>2</v>
      </c>
      <c r="K34" s="125">
        <f t="shared" si="48"/>
        <v>1</v>
      </c>
      <c r="L34" s="122">
        <f t="shared" si="37"/>
        <v>1</v>
      </c>
      <c r="M34" s="123">
        <v>1</v>
      </c>
      <c r="N34" s="126">
        <v>0</v>
      </c>
      <c r="O34" s="122">
        <f t="shared" si="38"/>
        <v>2</v>
      </c>
      <c r="P34" s="123">
        <v>1</v>
      </c>
      <c r="Q34" s="123">
        <v>1</v>
      </c>
      <c r="R34" s="124">
        <f t="shared" si="49"/>
        <v>6</v>
      </c>
      <c r="S34" s="122">
        <f t="shared" si="49"/>
        <v>3</v>
      </c>
      <c r="T34" s="125">
        <f t="shared" si="49"/>
        <v>3</v>
      </c>
      <c r="U34" s="122">
        <f t="shared" si="50"/>
        <v>4</v>
      </c>
      <c r="V34" s="123">
        <v>3</v>
      </c>
      <c r="W34" s="126">
        <v>1</v>
      </c>
      <c r="X34" s="122">
        <f t="shared" si="40"/>
        <v>2</v>
      </c>
      <c r="Y34" s="123">
        <v>0</v>
      </c>
      <c r="Z34" s="123">
        <v>2</v>
      </c>
      <c r="AA34" s="124">
        <f t="shared" si="51"/>
        <v>0</v>
      </c>
      <c r="AB34" s="122">
        <f t="shared" si="51"/>
        <v>0</v>
      </c>
      <c r="AC34" s="125">
        <f t="shared" si="51"/>
        <v>0</v>
      </c>
      <c r="AD34" s="122">
        <f t="shared" si="52"/>
        <v>0</v>
      </c>
      <c r="AE34" s="123">
        <v>0</v>
      </c>
      <c r="AF34" s="126">
        <v>0</v>
      </c>
      <c r="AG34" s="122">
        <f t="shared" si="41"/>
        <v>0</v>
      </c>
      <c r="AH34" s="123">
        <v>0</v>
      </c>
      <c r="AI34" s="123">
        <v>0</v>
      </c>
      <c r="AJ34" s="124">
        <f t="shared" si="56"/>
        <v>2</v>
      </c>
      <c r="AK34" s="122">
        <f t="shared" si="56"/>
        <v>1</v>
      </c>
      <c r="AL34" s="125">
        <f t="shared" si="56"/>
        <v>1</v>
      </c>
      <c r="AM34" s="122">
        <f t="shared" si="53"/>
        <v>2</v>
      </c>
      <c r="AN34" s="123">
        <v>1</v>
      </c>
      <c r="AO34" s="126">
        <v>1</v>
      </c>
      <c r="AP34" s="122">
        <f t="shared" si="43"/>
        <v>0</v>
      </c>
      <c r="AQ34" s="123">
        <v>0</v>
      </c>
      <c r="AR34" s="123">
        <v>0</v>
      </c>
      <c r="AS34" s="124">
        <f t="shared" si="57"/>
        <v>0</v>
      </c>
      <c r="AT34" s="122">
        <f t="shared" si="44"/>
        <v>0</v>
      </c>
      <c r="AU34" s="125">
        <f t="shared" si="44"/>
        <v>0</v>
      </c>
      <c r="AV34" s="122">
        <f t="shared" si="54"/>
        <v>0</v>
      </c>
      <c r="AW34" s="123">
        <v>0</v>
      </c>
      <c r="AX34" s="126">
        <v>0</v>
      </c>
      <c r="AY34" s="122">
        <f t="shared" si="58"/>
        <v>0</v>
      </c>
      <c r="AZ34" s="123">
        <v>0</v>
      </c>
      <c r="BA34" s="127">
        <v>0</v>
      </c>
    </row>
    <row r="35" spans="1:53" ht="15" thickBot="1" x14ac:dyDescent="0.35"/>
    <row r="36" spans="1:53" ht="15" thickBot="1" x14ac:dyDescent="0.35">
      <c r="A36" s="24">
        <v>25</v>
      </c>
      <c r="B36" s="25" t="s">
        <v>89</v>
      </c>
      <c r="C36" s="26">
        <f t="shared" ref="C36" si="59">SUM(D36:E36)</f>
        <v>0</v>
      </c>
      <c r="D36" s="27">
        <f t="shared" ref="D36" si="60">SUM(G36,J36,S36,AB36,AK36,AT36)</f>
        <v>0</v>
      </c>
      <c r="E36" s="27">
        <f t="shared" ref="E36" si="61">SUM(H36,K36,T36,AC36,AU36)</f>
        <v>0</v>
      </c>
      <c r="F36" s="26">
        <f t="shared" ref="F36" si="62">SUM(G36:H36)</f>
        <v>0</v>
      </c>
      <c r="G36" s="28"/>
      <c r="H36" s="28"/>
      <c r="I36" s="26">
        <f t="shared" ref="I36:K36" si="63">SUM(L36,O36)</f>
        <v>0</v>
      </c>
      <c r="J36" s="27">
        <f t="shared" si="63"/>
        <v>0</v>
      </c>
      <c r="K36" s="29">
        <f t="shared" si="63"/>
        <v>0</v>
      </c>
      <c r="L36" s="27">
        <f t="shared" ref="L36" si="64">SUM(M36:N36)</f>
        <v>0</v>
      </c>
      <c r="M36" s="28"/>
      <c r="N36" s="30"/>
      <c r="O36" s="27">
        <f t="shared" ref="O36" si="65">SUM(P36:Q36)</f>
        <v>0</v>
      </c>
      <c r="P36" s="28"/>
      <c r="Q36" s="28"/>
      <c r="R36" s="26">
        <f t="shared" ref="R36:T36" si="66">SUM(U36,X36)</f>
        <v>0</v>
      </c>
      <c r="S36" s="27">
        <f t="shared" si="66"/>
        <v>0</v>
      </c>
      <c r="T36" s="29">
        <f t="shared" si="66"/>
        <v>0</v>
      </c>
      <c r="U36" s="27">
        <f t="shared" ref="U36" si="67">SUM(V36:W36)</f>
        <v>0</v>
      </c>
      <c r="V36" s="28"/>
      <c r="W36" s="30"/>
      <c r="X36" s="27">
        <f t="shared" ref="X36" si="68">SUM(Y36:Z36)</f>
        <v>0</v>
      </c>
      <c r="Y36" s="28"/>
      <c r="Z36" s="28"/>
      <c r="AA36" s="26">
        <f t="shared" ref="AA36:AC36" si="69">SUM(AD36,AG36)</f>
        <v>0</v>
      </c>
      <c r="AB36" s="27">
        <f t="shared" si="69"/>
        <v>0</v>
      </c>
      <c r="AC36" s="29">
        <f t="shared" si="69"/>
        <v>0</v>
      </c>
      <c r="AD36" s="27">
        <f t="shared" ref="AD36" si="70">SUM(AE36:AF36)</f>
        <v>0</v>
      </c>
      <c r="AE36" s="28"/>
      <c r="AF36" s="30"/>
      <c r="AG36" s="27">
        <f t="shared" ref="AG36" si="71">SUM(AH36:AI36)</f>
        <v>0</v>
      </c>
      <c r="AH36" s="28"/>
      <c r="AI36" s="28"/>
      <c r="AJ36" s="26">
        <f t="shared" ref="AJ36:AL36" si="72">SUM(AM36,AP36)</f>
        <v>0</v>
      </c>
      <c r="AK36" s="27">
        <f t="shared" si="72"/>
        <v>0</v>
      </c>
      <c r="AL36" s="29">
        <f t="shared" si="72"/>
        <v>0</v>
      </c>
      <c r="AM36" s="27">
        <f t="shared" ref="AM36" si="73">SUM(AN36:AO36)</f>
        <v>0</v>
      </c>
      <c r="AN36" s="28"/>
      <c r="AO36" s="30"/>
      <c r="AP36" s="27">
        <f t="shared" ref="AP36" si="74">SUM(AQ36:AR36)</f>
        <v>0</v>
      </c>
      <c r="AQ36" s="28"/>
      <c r="AR36" s="28"/>
      <c r="AS36" s="26">
        <f t="shared" ref="AS36:AU36" si="75">SUM(AV36,AY36)</f>
        <v>0</v>
      </c>
      <c r="AT36" s="27">
        <f t="shared" si="75"/>
        <v>0</v>
      </c>
      <c r="AU36" s="29">
        <f t="shared" si="75"/>
        <v>0</v>
      </c>
      <c r="AV36" s="27">
        <f t="shared" ref="AV36" si="76">SUM(AW36:AX36)</f>
        <v>0</v>
      </c>
      <c r="AW36" s="28"/>
      <c r="AX36" s="30"/>
      <c r="AY36" s="27">
        <f t="shared" ref="AY36" si="77">SUM(AZ36:BA36)</f>
        <v>0</v>
      </c>
      <c r="AZ36" s="28"/>
      <c r="BA36" s="31"/>
    </row>
    <row r="38" spans="1:53" ht="15" thickBot="1" x14ac:dyDescent="0.35"/>
    <row r="39" spans="1:53" ht="15" thickBot="1" x14ac:dyDescent="0.35">
      <c r="A39" s="14"/>
      <c r="B39" s="15" t="s">
        <v>90</v>
      </c>
      <c r="C39" s="16">
        <f t="shared" ref="C39:BA39" si="78">SUM(C26:C34)</f>
        <v>381</v>
      </c>
      <c r="D39" s="17">
        <f t="shared" si="78"/>
        <v>239</v>
      </c>
      <c r="E39" s="17">
        <f t="shared" si="78"/>
        <v>142</v>
      </c>
      <c r="F39" s="16">
        <f t="shared" si="78"/>
        <v>22</v>
      </c>
      <c r="G39" s="17">
        <f t="shared" si="78"/>
        <v>13</v>
      </c>
      <c r="H39" s="18">
        <f t="shared" si="78"/>
        <v>9</v>
      </c>
      <c r="I39" s="16">
        <f t="shared" si="78"/>
        <v>57</v>
      </c>
      <c r="J39" s="17">
        <f t="shared" si="78"/>
        <v>33</v>
      </c>
      <c r="K39" s="19">
        <f t="shared" si="78"/>
        <v>24</v>
      </c>
      <c r="L39" s="17">
        <f t="shared" si="78"/>
        <v>23</v>
      </c>
      <c r="M39" s="17">
        <f t="shared" si="78"/>
        <v>14</v>
      </c>
      <c r="N39" s="19">
        <f t="shared" si="78"/>
        <v>9</v>
      </c>
      <c r="O39" s="17">
        <f t="shared" si="78"/>
        <v>34</v>
      </c>
      <c r="P39" s="17">
        <f t="shared" si="78"/>
        <v>19</v>
      </c>
      <c r="Q39" s="18">
        <f t="shared" si="78"/>
        <v>15</v>
      </c>
      <c r="R39" s="16">
        <f t="shared" si="78"/>
        <v>61</v>
      </c>
      <c r="S39" s="17">
        <f t="shared" si="78"/>
        <v>47</v>
      </c>
      <c r="T39" s="19">
        <f t="shared" si="78"/>
        <v>14</v>
      </c>
      <c r="U39" s="17">
        <f t="shared" si="78"/>
        <v>34</v>
      </c>
      <c r="V39" s="17">
        <f t="shared" si="78"/>
        <v>27</v>
      </c>
      <c r="W39" s="19">
        <f t="shared" si="78"/>
        <v>7</v>
      </c>
      <c r="X39" s="17">
        <f t="shared" si="78"/>
        <v>27</v>
      </c>
      <c r="Y39" s="17">
        <f t="shared" si="78"/>
        <v>20</v>
      </c>
      <c r="Z39" s="18">
        <f t="shared" si="78"/>
        <v>7</v>
      </c>
      <c r="AA39" s="16">
        <f t="shared" si="78"/>
        <v>106</v>
      </c>
      <c r="AB39" s="17">
        <f t="shared" si="78"/>
        <v>61</v>
      </c>
      <c r="AC39" s="19">
        <f t="shared" si="78"/>
        <v>45</v>
      </c>
      <c r="AD39" s="17">
        <f t="shared" si="78"/>
        <v>56</v>
      </c>
      <c r="AE39" s="17">
        <f t="shared" si="78"/>
        <v>33</v>
      </c>
      <c r="AF39" s="19">
        <f t="shared" si="78"/>
        <v>23</v>
      </c>
      <c r="AG39" s="17">
        <f t="shared" si="78"/>
        <v>50</v>
      </c>
      <c r="AH39" s="17">
        <f t="shared" si="78"/>
        <v>28</v>
      </c>
      <c r="AI39" s="18">
        <f t="shared" si="78"/>
        <v>22</v>
      </c>
      <c r="AJ39" s="16">
        <f t="shared" si="78"/>
        <v>80</v>
      </c>
      <c r="AK39" s="17">
        <f t="shared" si="78"/>
        <v>53</v>
      </c>
      <c r="AL39" s="19">
        <f t="shared" si="78"/>
        <v>27</v>
      </c>
      <c r="AM39" s="17">
        <f t="shared" si="78"/>
        <v>39</v>
      </c>
      <c r="AN39" s="17">
        <f t="shared" si="78"/>
        <v>27</v>
      </c>
      <c r="AO39" s="19">
        <f t="shared" si="78"/>
        <v>12</v>
      </c>
      <c r="AP39" s="17">
        <f t="shared" si="78"/>
        <v>41</v>
      </c>
      <c r="AQ39" s="17">
        <f t="shared" si="78"/>
        <v>26</v>
      </c>
      <c r="AR39" s="18">
        <f t="shared" si="78"/>
        <v>15</v>
      </c>
      <c r="AS39" s="16">
        <f t="shared" si="78"/>
        <v>55</v>
      </c>
      <c r="AT39" s="17">
        <f t="shared" si="78"/>
        <v>32</v>
      </c>
      <c r="AU39" s="19">
        <f t="shared" si="78"/>
        <v>23</v>
      </c>
      <c r="AV39" s="17">
        <f t="shared" si="78"/>
        <v>31</v>
      </c>
      <c r="AW39" s="17">
        <f t="shared" si="78"/>
        <v>20</v>
      </c>
      <c r="AX39" s="19">
        <f t="shared" si="78"/>
        <v>11</v>
      </c>
      <c r="AY39" s="17">
        <f t="shared" si="78"/>
        <v>24</v>
      </c>
      <c r="AZ39" s="17">
        <f t="shared" si="78"/>
        <v>12</v>
      </c>
      <c r="BA39" s="18">
        <f t="shared" si="78"/>
        <v>12</v>
      </c>
    </row>
    <row r="43" spans="1:53" ht="15" thickBot="1" x14ac:dyDescent="0.35"/>
    <row r="44" spans="1:53" x14ac:dyDescent="0.3">
      <c r="A44" s="178">
        <v>39</v>
      </c>
      <c r="B44" s="179" t="s">
        <v>91</v>
      </c>
      <c r="C44" s="180">
        <f>SUM(D44:E44)</f>
        <v>54</v>
      </c>
      <c r="D44" s="181">
        <f>SUM(G44,J44,S44,AB44,AK44,AT44)</f>
        <v>39</v>
      </c>
      <c r="E44" s="181">
        <f>SUM(H44,K44,T44,AC44,AL44,AU44)</f>
        <v>15</v>
      </c>
      <c r="F44" s="180">
        <f>SUM(G44:H44)</f>
        <v>10</v>
      </c>
      <c r="G44" s="182">
        <v>8</v>
      </c>
      <c r="H44" s="182">
        <v>2</v>
      </c>
      <c r="I44" s="180">
        <f>SUM(L44,O44)</f>
        <v>9</v>
      </c>
      <c r="J44" s="181">
        <f>SUM(M44,P44)</f>
        <v>9</v>
      </c>
      <c r="K44" s="183">
        <f>SUM(N44,Q44)</f>
        <v>0</v>
      </c>
      <c r="L44" s="181">
        <f>SUM(M44:N44)</f>
        <v>6</v>
      </c>
      <c r="M44" s="182">
        <v>6</v>
      </c>
      <c r="N44" s="184">
        <v>0</v>
      </c>
      <c r="O44" s="181">
        <f>SUM(P44:Q44)</f>
        <v>3</v>
      </c>
      <c r="P44" s="182">
        <v>3</v>
      </c>
      <c r="Q44" s="182">
        <v>0</v>
      </c>
      <c r="R44" s="180">
        <f>SUM(U44,X44)</f>
        <v>7</v>
      </c>
      <c r="S44" s="181">
        <f>SUM(V44,Y44)</f>
        <v>4</v>
      </c>
      <c r="T44" s="183">
        <f>SUM(W44,Z44)</f>
        <v>3</v>
      </c>
      <c r="U44" s="181">
        <f>SUM(V44:W44)</f>
        <v>2</v>
      </c>
      <c r="V44" s="182">
        <v>0</v>
      </c>
      <c r="W44" s="184">
        <v>2</v>
      </c>
      <c r="X44" s="181">
        <f>SUM(Y44:Z44)</f>
        <v>5</v>
      </c>
      <c r="Y44" s="182">
        <v>4</v>
      </c>
      <c r="Z44" s="182">
        <v>1</v>
      </c>
      <c r="AA44" s="180">
        <f>SUM(AD44,AG44)</f>
        <v>5</v>
      </c>
      <c r="AB44" s="181">
        <f>SUM(AE44,AH44)</f>
        <v>3</v>
      </c>
      <c r="AC44" s="183">
        <f>SUM(AF44,AI44)</f>
        <v>2</v>
      </c>
      <c r="AD44" s="181">
        <f>SUM(AE44:AF44)</f>
        <v>0</v>
      </c>
      <c r="AE44" s="182">
        <v>0</v>
      </c>
      <c r="AF44" s="184">
        <v>0</v>
      </c>
      <c r="AG44" s="181">
        <f>SUM(AH44:AI44)</f>
        <v>5</v>
      </c>
      <c r="AH44" s="182">
        <v>3</v>
      </c>
      <c r="AI44" s="182">
        <v>2</v>
      </c>
      <c r="AJ44" s="180">
        <f>SUM(AM44,AP44)</f>
        <v>17</v>
      </c>
      <c r="AK44" s="181">
        <f>SUM(AN44,AQ44)</f>
        <v>11</v>
      </c>
      <c r="AL44" s="183">
        <f>SUM(AO44,AR44)</f>
        <v>6</v>
      </c>
      <c r="AM44" s="181">
        <f>SUM(AN44:AO44)</f>
        <v>8</v>
      </c>
      <c r="AN44" s="182">
        <v>7</v>
      </c>
      <c r="AO44" s="184">
        <v>1</v>
      </c>
      <c r="AP44" s="181">
        <f>SUM(AQ44:AR44)</f>
        <v>9</v>
      </c>
      <c r="AQ44" s="182">
        <v>4</v>
      </c>
      <c r="AR44" s="182">
        <v>5</v>
      </c>
      <c r="AS44" s="180">
        <f>SUM(AV44,AY44)</f>
        <v>6</v>
      </c>
      <c r="AT44" s="181">
        <f>SUM(AW44,AZ44)</f>
        <v>4</v>
      </c>
      <c r="AU44" s="183">
        <f>SUM(AX44,BA44)</f>
        <v>2</v>
      </c>
      <c r="AV44" s="181">
        <f>SUM(AW44:AX44)</f>
        <v>2</v>
      </c>
      <c r="AW44" s="182">
        <v>1</v>
      </c>
      <c r="AX44" s="184">
        <v>1</v>
      </c>
      <c r="AY44" s="181">
        <f>SUM(AZ44:BA44)</f>
        <v>4</v>
      </c>
      <c r="AZ44" s="182">
        <v>3</v>
      </c>
      <c r="BA44" s="185">
        <v>1</v>
      </c>
    </row>
    <row r="45" spans="1:53" x14ac:dyDescent="0.3">
      <c r="A45" s="186">
        <v>39</v>
      </c>
      <c r="B45" s="32" t="s">
        <v>92</v>
      </c>
      <c r="C45" s="33">
        <f t="shared" ref="C45:C50" si="79">SUM(D45:E45)</f>
        <v>26</v>
      </c>
      <c r="D45" s="187">
        <f t="shared" ref="D45:E50" si="80">SUM(G45,J45,S45,AB45,AK45,AT45)</f>
        <v>16</v>
      </c>
      <c r="E45" s="187">
        <f t="shared" si="80"/>
        <v>10</v>
      </c>
      <c r="F45" s="33">
        <f t="shared" ref="F45:F50" si="81">SUM(G45:H45)</f>
        <v>2</v>
      </c>
      <c r="G45" s="188">
        <v>1</v>
      </c>
      <c r="H45" s="188">
        <v>1</v>
      </c>
      <c r="I45" s="33">
        <f t="shared" ref="I45:K50" si="82">SUM(L45,O45)</f>
        <v>7</v>
      </c>
      <c r="J45" s="187">
        <f t="shared" si="82"/>
        <v>6</v>
      </c>
      <c r="K45" s="34">
        <f t="shared" si="82"/>
        <v>1</v>
      </c>
      <c r="L45" s="187">
        <f t="shared" ref="L45:L50" si="83">SUM(M45:N45)</f>
        <v>3</v>
      </c>
      <c r="M45" s="188">
        <v>3</v>
      </c>
      <c r="N45" s="35">
        <v>0</v>
      </c>
      <c r="O45" s="187">
        <f t="shared" ref="O45:O50" si="84">SUM(P45:Q45)</f>
        <v>4</v>
      </c>
      <c r="P45" s="188">
        <v>3</v>
      </c>
      <c r="Q45" s="188">
        <v>1</v>
      </c>
      <c r="R45" s="33">
        <f t="shared" ref="R45:T50" si="85">SUM(U45,X45)</f>
        <v>3</v>
      </c>
      <c r="S45" s="187">
        <f t="shared" si="85"/>
        <v>2</v>
      </c>
      <c r="T45" s="34">
        <f t="shared" si="85"/>
        <v>1</v>
      </c>
      <c r="U45" s="187">
        <f t="shared" ref="U45:U50" si="86">SUM(V45:W45)</f>
        <v>1</v>
      </c>
      <c r="V45" s="188">
        <v>1</v>
      </c>
      <c r="W45" s="35">
        <v>0</v>
      </c>
      <c r="X45" s="187">
        <f t="shared" ref="X45:X50" si="87">SUM(Y45:Z45)</f>
        <v>2</v>
      </c>
      <c r="Y45" s="188">
        <v>1</v>
      </c>
      <c r="Z45" s="188">
        <v>1</v>
      </c>
      <c r="AA45" s="33">
        <f t="shared" ref="AA45:AC50" si="88">SUM(AD45,AG45)</f>
        <v>8</v>
      </c>
      <c r="AB45" s="187">
        <f t="shared" si="88"/>
        <v>2</v>
      </c>
      <c r="AC45" s="34">
        <f t="shared" si="88"/>
        <v>6</v>
      </c>
      <c r="AD45" s="187">
        <f t="shared" ref="AD45:AD50" si="89">SUM(AE45:AF45)</f>
        <v>0</v>
      </c>
      <c r="AE45" s="188">
        <v>0</v>
      </c>
      <c r="AF45" s="35">
        <v>0</v>
      </c>
      <c r="AG45" s="187">
        <f t="shared" ref="AG45:AG50" si="90">SUM(AH45:AI45)</f>
        <v>8</v>
      </c>
      <c r="AH45" s="188">
        <v>2</v>
      </c>
      <c r="AI45" s="188">
        <v>6</v>
      </c>
      <c r="AJ45" s="33">
        <f t="shared" ref="AJ45:AL50" si="91">SUM(AM45,AP45)</f>
        <v>4</v>
      </c>
      <c r="AK45" s="187">
        <f t="shared" si="91"/>
        <v>4</v>
      </c>
      <c r="AL45" s="34">
        <f t="shared" si="91"/>
        <v>0</v>
      </c>
      <c r="AM45" s="187">
        <f t="shared" ref="AM45:AM50" si="92">SUM(AN45:AO45)</f>
        <v>3</v>
      </c>
      <c r="AN45" s="188">
        <v>3</v>
      </c>
      <c r="AO45" s="35">
        <v>0</v>
      </c>
      <c r="AP45" s="187">
        <f t="shared" ref="AP45:AP50" si="93">SUM(AQ45:AR45)</f>
        <v>1</v>
      </c>
      <c r="AQ45" s="188">
        <v>1</v>
      </c>
      <c r="AR45" s="188">
        <v>0</v>
      </c>
      <c r="AS45" s="33">
        <f t="shared" ref="AS45:AU50" si="94">SUM(AV45,AY45)</f>
        <v>2</v>
      </c>
      <c r="AT45" s="187">
        <f t="shared" si="94"/>
        <v>1</v>
      </c>
      <c r="AU45" s="34">
        <f t="shared" si="94"/>
        <v>1</v>
      </c>
      <c r="AV45" s="187">
        <f t="shared" ref="AV45:AV50" si="95">SUM(AW45:AX45)</f>
        <v>2</v>
      </c>
      <c r="AW45" s="188">
        <v>1</v>
      </c>
      <c r="AX45" s="35">
        <v>1</v>
      </c>
      <c r="AY45" s="187">
        <f t="shared" ref="AY45:AY50" si="96">SUM(AZ45:BA45)</f>
        <v>0</v>
      </c>
      <c r="AZ45" s="188">
        <v>0</v>
      </c>
      <c r="BA45" s="189">
        <v>0</v>
      </c>
    </row>
    <row r="46" spans="1:53" x14ac:dyDescent="0.3">
      <c r="A46" s="186">
        <v>39</v>
      </c>
      <c r="B46" s="32" t="s">
        <v>131</v>
      </c>
      <c r="C46" s="33">
        <f t="shared" si="79"/>
        <v>28</v>
      </c>
      <c r="D46" s="187">
        <f t="shared" si="80"/>
        <v>20</v>
      </c>
      <c r="E46" s="187">
        <f t="shared" si="80"/>
        <v>8</v>
      </c>
      <c r="F46" s="33">
        <f t="shared" si="81"/>
        <v>1</v>
      </c>
      <c r="G46" s="188">
        <v>0</v>
      </c>
      <c r="H46" s="188">
        <v>1</v>
      </c>
      <c r="I46" s="33">
        <f t="shared" si="82"/>
        <v>3</v>
      </c>
      <c r="J46" s="187">
        <f t="shared" si="82"/>
        <v>2</v>
      </c>
      <c r="K46" s="34">
        <f t="shared" si="82"/>
        <v>1</v>
      </c>
      <c r="L46" s="187">
        <f t="shared" si="83"/>
        <v>2</v>
      </c>
      <c r="M46" s="188">
        <v>2</v>
      </c>
      <c r="N46" s="35">
        <v>0</v>
      </c>
      <c r="O46" s="187">
        <f t="shared" si="84"/>
        <v>1</v>
      </c>
      <c r="P46" s="188">
        <v>0</v>
      </c>
      <c r="Q46" s="188">
        <v>1</v>
      </c>
      <c r="R46" s="33">
        <f t="shared" si="85"/>
        <v>4</v>
      </c>
      <c r="S46" s="187">
        <f t="shared" si="85"/>
        <v>2</v>
      </c>
      <c r="T46" s="34">
        <f t="shared" si="85"/>
        <v>2</v>
      </c>
      <c r="U46" s="187">
        <f t="shared" si="86"/>
        <v>3</v>
      </c>
      <c r="V46" s="188">
        <v>1</v>
      </c>
      <c r="W46" s="35">
        <v>2</v>
      </c>
      <c r="X46" s="187">
        <f t="shared" si="87"/>
        <v>1</v>
      </c>
      <c r="Y46" s="188">
        <v>1</v>
      </c>
      <c r="Z46" s="188">
        <v>0</v>
      </c>
      <c r="AA46" s="33">
        <f t="shared" si="88"/>
        <v>6</v>
      </c>
      <c r="AB46" s="187">
        <f t="shared" si="88"/>
        <v>5</v>
      </c>
      <c r="AC46" s="34">
        <f t="shared" si="88"/>
        <v>1</v>
      </c>
      <c r="AD46" s="187">
        <f t="shared" si="89"/>
        <v>1</v>
      </c>
      <c r="AE46" s="188">
        <v>1</v>
      </c>
      <c r="AF46" s="35">
        <v>0</v>
      </c>
      <c r="AG46" s="187">
        <f t="shared" si="90"/>
        <v>5</v>
      </c>
      <c r="AH46" s="188">
        <v>4</v>
      </c>
      <c r="AI46" s="188">
        <v>1</v>
      </c>
      <c r="AJ46" s="33">
        <f t="shared" si="91"/>
        <v>6</v>
      </c>
      <c r="AK46" s="187">
        <f t="shared" si="91"/>
        <v>3</v>
      </c>
      <c r="AL46" s="34">
        <f t="shared" si="91"/>
        <v>3</v>
      </c>
      <c r="AM46" s="187">
        <f t="shared" si="92"/>
        <v>3</v>
      </c>
      <c r="AN46" s="188">
        <v>1</v>
      </c>
      <c r="AO46" s="35">
        <v>2</v>
      </c>
      <c r="AP46" s="187">
        <f t="shared" si="93"/>
        <v>3</v>
      </c>
      <c r="AQ46" s="188">
        <v>2</v>
      </c>
      <c r="AR46" s="188">
        <v>1</v>
      </c>
      <c r="AS46" s="33">
        <f t="shared" si="94"/>
        <v>8</v>
      </c>
      <c r="AT46" s="187">
        <f t="shared" si="94"/>
        <v>8</v>
      </c>
      <c r="AU46" s="34">
        <f t="shared" si="94"/>
        <v>0</v>
      </c>
      <c r="AV46" s="187">
        <f t="shared" si="95"/>
        <v>8</v>
      </c>
      <c r="AW46" s="188">
        <v>8</v>
      </c>
      <c r="AX46" s="35">
        <v>0</v>
      </c>
      <c r="AY46" s="187">
        <f t="shared" si="96"/>
        <v>0</v>
      </c>
      <c r="AZ46" s="188">
        <v>0</v>
      </c>
      <c r="BA46" s="189">
        <v>0</v>
      </c>
    </row>
    <row r="47" spans="1:53" x14ac:dyDescent="0.3">
      <c r="A47" s="186">
        <v>39</v>
      </c>
      <c r="B47" s="32" t="s">
        <v>93</v>
      </c>
      <c r="C47" s="33">
        <f t="shared" si="79"/>
        <v>29</v>
      </c>
      <c r="D47" s="187">
        <f t="shared" si="80"/>
        <v>19</v>
      </c>
      <c r="E47" s="187">
        <f t="shared" si="80"/>
        <v>10</v>
      </c>
      <c r="F47" s="33">
        <f t="shared" si="81"/>
        <v>0</v>
      </c>
      <c r="G47" s="188">
        <v>0</v>
      </c>
      <c r="H47" s="188">
        <v>0</v>
      </c>
      <c r="I47" s="33">
        <f t="shared" si="82"/>
        <v>2</v>
      </c>
      <c r="J47" s="187">
        <f t="shared" si="82"/>
        <v>2</v>
      </c>
      <c r="K47" s="34">
        <f t="shared" si="82"/>
        <v>0</v>
      </c>
      <c r="L47" s="187">
        <f t="shared" si="83"/>
        <v>0</v>
      </c>
      <c r="M47" s="188">
        <v>0</v>
      </c>
      <c r="N47" s="35">
        <v>0</v>
      </c>
      <c r="O47" s="187">
        <f t="shared" si="84"/>
        <v>2</v>
      </c>
      <c r="P47" s="188">
        <v>2</v>
      </c>
      <c r="Q47" s="188">
        <v>0</v>
      </c>
      <c r="R47" s="33">
        <f t="shared" si="85"/>
        <v>6</v>
      </c>
      <c r="S47" s="187">
        <f t="shared" si="85"/>
        <v>3</v>
      </c>
      <c r="T47" s="34">
        <f t="shared" si="85"/>
        <v>3</v>
      </c>
      <c r="U47" s="187">
        <f t="shared" si="86"/>
        <v>6</v>
      </c>
      <c r="V47" s="188">
        <v>3</v>
      </c>
      <c r="W47" s="35">
        <v>3</v>
      </c>
      <c r="X47" s="187">
        <f t="shared" si="87"/>
        <v>0</v>
      </c>
      <c r="Y47" s="188">
        <v>0</v>
      </c>
      <c r="Z47" s="188">
        <v>0</v>
      </c>
      <c r="AA47" s="33">
        <f t="shared" si="88"/>
        <v>8</v>
      </c>
      <c r="AB47" s="187">
        <f t="shared" si="88"/>
        <v>7</v>
      </c>
      <c r="AC47" s="34">
        <f t="shared" si="88"/>
        <v>1</v>
      </c>
      <c r="AD47" s="187">
        <f t="shared" si="89"/>
        <v>2</v>
      </c>
      <c r="AE47" s="188">
        <v>2</v>
      </c>
      <c r="AF47" s="35">
        <v>0</v>
      </c>
      <c r="AG47" s="187">
        <f t="shared" si="90"/>
        <v>6</v>
      </c>
      <c r="AH47" s="188">
        <v>5</v>
      </c>
      <c r="AI47" s="188">
        <v>1</v>
      </c>
      <c r="AJ47" s="33">
        <f t="shared" si="91"/>
        <v>9</v>
      </c>
      <c r="AK47" s="187">
        <f t="shared" si="91"/>
        <v>4</v>
      </c>
      <c r="AL47" s="34">
        <f t="shared" si="91"/>
        <v>5</v>
      </c>
      <c r="AM47" s="187">
        <f t="shared" si="92"/>
        <v>4</v>
      </c>
      <c r="AN47" s="188">
        <v>2</v>
      </c>
      <c r="AO47" s="35">
        <v>2</v>
      </c>
      <c r="AP47" s="187">
        <f t="shared" si="93"/>
        <v>5</v>
      </c>
      <c r="AQ47" s="188">
        <v>2</v>
      </c>
      <c r="AR47" s="188">
        <v>3</v>
      </c>
      <c r="AS47" s="33">
        <f t="shared" si="94"/>
        <v>4</v>
      </c>
      <c r="AT47" s="187">
        <f t="shared" si="94"/>
        <v>3</v>
      </c>
      <c r="AU47" s="34">
        <f t="shared" si="94"/>
        <v>1</v>
      </c>
      <c r="AV47" s="187">
        <f t="shared" si="95"/>
        <v>1</v>
      </c>
      <c r="AW47" s="188">
        <v>1</v>
      </c>
      <c r="AX47" s="35">
        <v>0</v>
      </c>
      <c r="AY47" s="187">
        <f t="shared" si="96"/>
        <v>3</v>
      </c>
      <c r="AZ47" s="188">
        <v>2</v>
      </c>
      <c r="BA47" s="189">
        <v>1</v>
      </c>
    </row>
    <row r="48" spans="1:53" x14ac:dyDescent="0.3">
      <c r="A48" s="186">
        <v>39</v>
      </c>
      <c r="B48" s="32" t="s">
        <v>94</v>
      </c>
      <c r="C48" s="33">
        <f t="shared" si="79"/>
        <v>27</v>
      </c>
      <c r="D48" s="187">
        <f t="shared" si="80"/>
        <v>15</v>
      </c>
      <c r="E48" s="187">
        <f t="shared" si="80"/>
        <v>12</v>
      </c>
      <c r="F48" s="33">
        <f t="shared" si="81"/>
        <v>0</v>
      </c>
      <c r="G48" s="188">
        <v>0</v>
      </c>
      <c r="H48" s="188">
        <v>0</v>
      </c>
      <c r="I48" s="33">
        <f t="shared" si="82"/>
        <v>3</v>
      </c>
      <c r="J48" s="187">
        <f t="shared" si="82"/>
        <v>1</v>
      </c>
      <c r="K48" s="34">
        <f t="shared" si="82"/>
        <v>2</v>
      </c>
      <c r="L48" s="187">
        <f t="shared" si="83"/>
        <v>0</v>
      </c>
      <c r="M48" s="188">
        <v>0</v>
      </c>
      <c r="N48" s="35">
        <v>0</v>
      </c>
      <c r="O48" s="187">
        <f t="shared" si="84"/>
        <v>3</v>
      </c>
      <c r="P48" s="188">
        <v>1</v>
      </c>
      <c r="Q48" s="188">
        <v>2</v>
      </c>
      <c r="R48" s="33">
        <f t="shared" si="85"/>
        <v>10</v>
      </c>
      <c r="S48" s="187">
        <f t="shared" si="85"/>
        <v>4</v>
      </c>
      <c r="T48" s="34">
        <f t="shared" si="85"/>
        <v>6</v>
      </c>
      <c r="U48" s="187">
        <f t="shared" si="86"/>
        <v>3</v>
      </c>
      <c r="V48" s="188">
        <v>1</v>
      </c>
      <c r="W48" s="35">
        <v>2</v>
      </c>
      <c r="X48" s="187">
        <f t="shared" si="87"/>
        <v>7</v>
      </c>
      <c r="Y48" s="188">
        <v>3</v>
      </c>
      <c r="Z48" s="188">
        <v>4</v>
      </c>
      <c r="AA48" s="33">
        <f t="shared" si="88"/>
        <v>8</v>
      </c>
      <c r="AB48" s="187">
        <f t="shared" si="88"/>
        <v>4</v>
      </c>
      <c r="AC48" s="34">
        <f t="shared" si="88"/>
        <v>4</v>
      </c>
      <c r="AD48" s="187">
        <f t="shared" si="89"/>
        <v>6</v>
      </c>
      <c r="AE48" s="188">
        <v>3</v>
      </c>
      <c r="AF48" s="35">
        <v>3</v>
      </c>
      <c r="AG48" s="187">
        <f t="shared" si="90"/>
        <v>2</v>
      </c>
      <c r="AH48" s="188">
        <v>1</v>
      </c>
      <c r="AI48" s="188">
        <v>1</v>
      </c>
      <c r="AJ48" s="33">
        <f t="shared" si="91"/>
        <v>4</v>
      </c>
      <c r="AK48" s="187">
        <f t="shared" si="91"/>
        <v>4</v>
      </c>
      <c r="AL48" s="34">
        <f t="shared" si="91"/>
        <v>0</v>
      </c>
      <c r="AM48" s="187">
        <f t="shared" si="92"/>
        <v>1</v>
      </c>
      <c r="AN48" s="188">
        <v>1</v>
      </c>
      <c r="AO48" s="35">
        <v>0</v>
      </c>
      <c r="AP48" s="187">
        <f t="shared" si="93"/>
        <v>3</v>
      </c>
      <c r="AQ48" s="188">
        <v>3</v>
      </c>
      <c r="AR48" s="188">
        <v>0</v>
      </c>
      <c r="AS48" s="33">
        <f t="shared" si="94"/>
        <v>2</v>
      </c>
      <c r="AT48" s="187">
        <f t="shared" si="94"/>
        <v>2</v>
      </c>
      <c r="AU48" s="34">
        <f t="shared" si="94"/>
        <v>0</v>
      </c>
      <c r="AV48" s="187">
        <f t="shared" si="95"/>
        <v>1</v>
      </c>
      <c r="AW48" s="188">
        <v>1</v>
      </c>
      <c r="AX48" s="35">
        <v>0</v>
      </c>
      <c r="AY48" s="187">
        <f t="shared" si="96"/>
        <v>1</v>
      </c>
      <c r="AZ48" s="188">
        <v>1</v>
      </c>
      <c r="BA48" s="189">
        <v>0</v>
      </c>
    </row>
    <row r="49" spans="1:53" x14ac:dyDescent="0.3">
      <c r="A49" s="186">
        <v>39</v>
      </c>
      <c r="B49" s="32" t="s">
        <v>95</v>
      </c>
      <c r="C49" s="33">
        <f t="shared" si="79"/>
        <v>36</v>
      </c>
      <c r="D49" s="187">
        <f t="shared" si="80"/>
        <v>20</v>
      </c>
      <c r="E49" s="187">
        <f t="shared" si="80"/>
        <v>16</v>
      </c>
      <c r="F49" s="33">
        <f t="shared" si="81"/>
        <v>4</v>
      </c>
      <c r="G49" s="188">
        <v>3</v>
      </c>
      <c r="H49" s="188">
        <v>1</v>
      </c>
      <c r="I49" s="33">
        <f t="shared" si="82"/>
        <v>6</v>
      </c>
      <c r="J49" s="187">
        <f t="shared" si="82"/>
        <v>1</v>
      </c>
      <c r="K49" s="34">
        <f t="shared" si="82"/>
        <v>5</v>
      </c>
      <c r="L49" s="187">
        <f t="shared" si="83"/>
        <v>4</v>
      </c>
      <c r="M49" s="188">
        <v>1</v>
      </c>
      <c r="N49" s="35">
        <v>3</v>
      </c>
      <c r="O49" s="187">
        <f t="shared" si="84"/>
        <v>2</v>
      </c>
      <c r="P49" s="188">
        <v>0</v>
      </c>
      <c r="Q49" s="188">
        <v>2</v>
      </c>
      <c r="R49" s="33">
        <f t="shared" si="85"/>
        <v>5</v>
      </c>
      <c r="S49" s="187">
        <f t="shared" si="85"/>
        <v>0</v>
      </c>
      <c r="T49" s="34">
        <f t="shared" si="85"/>
        <v>5</v>
      </c>
      <c r="U49" s="187">
        <f t="shared" si="86"/>
        <v>3</v>
      </c>
      <c r="V49" s="188">
        <v>0</v>
      </c>
      <c r="W49" s="35">
        <v>3</v>
      </c>
      <c r="X49" s="187">
        <f t="shared" si="87"/>
        <v>2</v>
      </c>
      <c r="Y49" s="188">
        <v>0</v>
      </c>
      <c r="Z49" s="188">
        <v>2</v>
      </c>
      <c r="AA49" s="33">
        <f t="shared" si="88"/>
        <v>4</v>
      </c>
      <c r="AB49" s="187">
        <f t="shared" si="88"/>
        <v>1</v>
      </c>
      <c r="AC49" s="34">
        <f t="shared" si="88"/>
        <v>3</v>
      </c>
      <c r="AD49" s="187">
        <f t="shared" si="89"/>
        <v>3</v>
      </c>
      <c r="AE49" s="188">
        <v>0</v>
      </c>
      <c r="AF49" s="35">
        <v>3</v>
      </c>
      <c r="AG49" s="187">
        <f t="shared" si="90"/>
        <v>1</v>
      </c>
      <c r="AH49" s="188">
        <v>1</v>
      </c>
      <c r="AI49" s="188">
        <v>0</v>
      </c>
      <c r="AJ49" s="33">
        <f t="shared" si="91"/>
        <v>7</v>
      </c>
      <c r="AK49" s="187">
        <f t="shared" si="91"/>
        <v>6</v>
      </c>
      <c r="AL49" s="34">
        <f t="shared" si="91"/>
        <v>1</v>
      </c>
      <c r="AM49" s="187">
        <f t="shared" si="92"/>
        <v>5</v>
      </c>
      <c r="AN49" s="188">
        <v>5</v>
      </c>
      <c r="AO49" s="35">
        <v>0</v>
      </c>
      <c r="AP49" s="187">
        <f t="shared" si="93"/>
        <v>2</v>
      </c>
      <c r="AQ49" s="188">
        <v>1</v>
      </c>
      <c r="AR49" s="188">
        <v>1</v>
      </c>
      <c r="AS49" s="33">
        <f t="shared" si="94"/>
        <v>10</v>
      </c>
      <c r="AT49" s="187">
        <f t="shared" si="94"/>
        <v>9</v>
      </c>
      <c r="AU49" s="34">
        <f t="shared" si="94"/>
        <v>1</v>
      </c>
      <c r="AV49" s="187">
        <f t="shared" si="95"/>
        <v>6</v>
      </c>
      <c r="AW49" s="188">
        <v>6</v>
      </c>
      <c r="AX49" s="35">
        <v>0</v>
      </c>
      <c r="AY49" s="187">
        <f t="shared" si="96"/>
        <v>4</v>
      </c>
      <c r="AZ49" s="188">
        <v>3</v>
      </c>
      <c r="BA49" s="189">
        <v>1</v>
      </c>
    </row>
    <row r="50" spans="1:53" ht="15" thickBot="1" x14ac:dyDescent="0.35">
      <c r="A50" s="190">
        <v>39</v>
      </c>
      <c r="B50" s="191" t="s">
        <v>96</v>
      </c>
      <c r="C50" s="192">
        <f t="shared" si="79"/>
        <v>7</v>
      </c>
      <c r="D50" s="193">
        <f t="shared" si="80"/>
        <v>5</v>
      </c>
      <c r="E50" s="193">
        <f t="shared" si="80"/>
        <v>2</v>
      </c>
      <c r="F50" s="192">
        <f t="shared" si="81"/>
        <v>0</v>
      </c>
      <c r="G50" s="194">
        <v>0</v>
      </c>
      <c r="H50" s="194">
        <v>0</v>
      </c>
      <c r="I50" s="192">
        <f t="shared" si="82"/>
        <v>1</v>
      </c>
      <c r="J50" s="193">
        <f t="shared" si="82"/>
        <v>1</v>
      </c>
      <c r="K50" s="195">
        <f t="shared" si="82"/>
        <v>0</v>
      </c>
      <c r="L50" s="193">
        <f t="shared" si="83"/>
        <v>0</v>
      </c>
      <c r="M50" s="194">
        <v>0</v>
      </c>
      <c r="N50" s="196">
        <v>0</v>
      </c>
      <c r="O50" s="193">
        <f t="shared" si="84"/>
        <v>1</v>
      </c>
      <c r="P50" s="194">
        <v>1</v>
      </c>
      <c r="Q50" s="194">
        <v>0</v>
      </c>
      <c r="R50" s="192">
        <f t="shared" si="85"/>
        <v>1</v>
      </c>
      <c r="S50" s="193">
        <f t="shared" si="85"/>
        <v>0</v>
      </c>
      <c r="T50" s="195">
        <f t="shared" si="85"/>
        <v>1</v>
      </c>
      <c r="U50" s="193">
        <f t="shared" si="86"/>
        <v>0</v>
      </c>
      <c r="V50" s="194">
        <v>0</v>
      </c>
      <c r="W50" s="196">
        <v>0</v>
      </c>
      <c r="X50" s="193">
        <f t="shared" si="87"/>
        <v>1</v>
      </c>
      <c r="Y50" s="194">
        <v>0</v>
      </c>
      <c r="Z50" s="194">
        <v>1</v>
      </c>
      <c r="AA50" s="192">
        <f t="shared" si="88"/>
        <v>3</v>
      </c>
      <c r="AB50" s="193">
        <f t="shared" si="88"/>
        <v>2</v>
      </c>
      <c r="AC50" s="195">
        <f t="shared" si="88"/>
        <v>1</v>
      </c>
      <c r="AD50" s="193">
        <f t="shared" si="89"/>
        <v>3</v>
      </c>
      <c r="AE50" s="194">
        <v>2</v>
      </c>
      <c r="AF50" s="196">
        <v>1</v>
      </c>
      <c r="AG50" s="193">
        <f t="shared" si="90"/>
        <v>0</v>
      </c>
      <c r="AH50" s="194">
        <v>0</v>
      </c>
      <c r="AI50" s="194">
        <v>0</v>
      </c>
      <c r="AJ50" s="192">
        <f t="shared" si="91"/>
        <v>2</v>
      </c>
      <c r="AK50" s="193">
        <f t="shared" si="91"/>
        <v>2</v>
      </c>
      <c r="AL50" s="195">
        <f t="shared" si="91"/>
        <v>0</v>
      </c>
      <c r="AM50" s="193">
        <f t="shared" si="92"/>
        <v>1</v>
      </c>
      <c r="AN50" s="194">
        <v>1</v>
      </c>
      <c r="AO50" s="196">
        <v>0</v>
      </c>
      <c r="AP50" s="193">
        <f t="shared" si="93"/>
        <v>1</v>
      </c>
      <c r="AQ50" s="194">
        <v>1</v>
      </c>
      <c r="AR50" s="194">
        <v>0</v>
      </c>
      <c r="AS50" s="192">
        <f t="shared" si="94"/>
        <v>0</v>
      </c>
      <c r="AT50" s="193">
        <f t="shared" si="94"/>
        <v>0</v>
      </c>
      <c r="AU50" s="195">
        <f t="shared" si="94"/>
        <v>0</v>
      </c>
      <c r="AV50" s="193">
        <f t="shared" si="95"/>
        <v>0</v>
      </c>
      <c r="AW50" s="194">
        <v>0</v>
      </c>
      <c r="AX50" s="196">
        <v>0</v>
      </c>
      <c r="AY50" s="193">
        <f t="shared" si="96"/>
        <v>0</v>
      </c>
      <c r="AZ50" s="194">
        <v>0</v>
      </c>
      <c r="BA50" s="197">
        <v>0</v>
      </c>
    </row>
    <row r="51" spans="1:53" ht="15" thickBot="1" x14ac:dyDescent="0.35">
      <c r="A51" s="7"/>
      <c r="B51" s="7"/>
    </row>
    <row r="52" spans="1:53" ht="15" thickBot="1" x14ac:dyDescent="0.35">
      <c r="A52" s="36">
        <v>39</v>
      </c>
      <c r="B52" s="37" t="s">
        <v>97</v>
      </c>
      <c r="C52" s="38">
        <f t="shared" ref="C52" si="97">SUM(D52:E52)</f>
        <v>0</v>
      </c>
      <c r="D52" s="39">
        <f t="shared" ref="D52:E52" si="98">SUM(G52,J52,S52,AB52,AK52,AT52)</f>
        <v>0</v>
      </c>
      <c r="E52" s="39">
        <f t="shared" si="98"/>
        <v>0</v>
      </c>
      <c r="F52" s="38">
        <f t="shared" ref="F52" si="99">SUM(G52:H52)</f>
        <v>0</v>
      </c>
      <c r="G52" s="40"/>
      <c r="H52" s="40"/>
      <c r="I52" s="38">
        <f t="shared" ref="I52:K52" si="100">SUM(L52,O52)</f>
        <v>0</v>
      </c>
      <c r="J52" s="39">
        <f t="shared" si="100"/>
        <v>0</v>
      </c>
      <c r="K52" s="41">
        <f t="shared" si="100"/>
        <v>0</v>
      </c>
      <c r="L52" s="39">
        <f t="shared" ref="L52" si="101">SUM(M52:N52)</f>
        <v>0</v>
      </c>
      <c r="M52" s="40"/>
      <c r="N52" s="42"/>
      <c r="O52" s="39">
        <f t="shared" ref="O52" si="102">SUM(P52:Q52)</f>
        <v>0</v>
      </c>
      <c r="P52" s="40"/>
      <c r="Q52" s="40"/>
      <c r="R52" s="38">
        <f t="shared" ref="R52:T52" si="103">SUM(U52,X52)</f>
        <v>0</v>
      </c>
      <c r="S52" s="39">
        <f t="shared" si="103"/>
        <v>0</v>
      </c>
      <c r="T52" s="41">
        <f t="shared" si="103"/>
        <v>0</v>
      </c>
      <c r="U52" s="39">
        <f t="shared" ref="U52" si="104">SUM(V52:W52)</f>
        <v>0</v>
      </c>
      <c r="V52" s="40"/>
      <c r="W52" s="42"/>
      <c r="X52" s="39">
        <f t="shared" ref="X52" si="105">SUM(Y52:Z52)</f>
        <v>0</v>
      </c>
      <c r="Y52" s="40"/>
      <c r="Z52" s="40"/>
      <c r="AA52" s="38">
        <f t="shared" ref="AA52:AC52" si="106">SUM(AD52,AG52)</f>
        <v>0</v>
      </c>
      <c r="AB52" s="39">
        <f t="shared" si="106"/>
        <v>0</v>
      </c>
      <c r="AC52" s="41">
        <f t="shared" si="106"/>
        <v>0</v>
      </c>
      <c r="AD52" s="39">
        <f t="shared" ref="AD52" si="107">SUM(AE52:AF52)</f>
        <v>0</v>
      </c>
      <c r="AE52" s="40"/>
      <c r="AF52" s="42"/>
      <c r="AG52" s="39">
        <f t="shared" ref="AG52" si="108">SUM(AH52:AI52)</f>
        <v>0</v>
      </c>
      <c r="AH52" s="40"/>
      <c r="AI52" s="40"/>
      <c r="AJ52" s="38">
        <f t="shared" ref="AJ52:AL52" si="109">SUM(AM52,AP52)</f>
        <v>0</v>
      </c>
      <c r="AK52" s="39">
        <f t="shared" si="109"/>
        <v>0</v>
      </c>
      <c r="AL52" s="41">
        <f t="shared" si="109"/>
        <v>0</v>
      </c>
      <c r="AM52" s="39">
        <f t="shared" ref="AM52" si="110">SUM(AN52:AO52)</f>
        <v>0</v>
      </c>
      <c r="AN52" s="40"/>
      <c r="AO52" s="42"/>
      <c r="AP52" s="39">
        <f t="shared" ref="AP52" si="111">SUM(AQ52:AR52)</f>
        <v>0</v>
      </c>
      <c r="AQ52" s="40"/>
      <c r="AR52" s="40"/>
      <c r="AS52" s="38">
        <f t="shared" ref="AS52:AU52" si="112">SUM(AV52,AY52)</f>
        <v>0</v>
      </c>
      <c r="AT52" s="39">
        <f t="shared" si="112"/>
        <v>0</v>
      </c>
      <c r="AU52" s="41">
        <f t="shared" si="112"/>
        <v>0</v>
      </c>
      <c r="AV52" s="39">
        <f t="shared" ref="AV52" si="113">SUM(AW52:AX52)</f>
        <v>0</v>
      </c>
      <c r="AW52" s="40"/>
      <c r="AX52" s="42"/>
      <c r="AY52" s="39">
        <f t="shared" ref="AY52" si="114">SUM(AZ52:BA52)</f>
        <v>0</v>
      </c>
      <c r="AZ52" s="40"/>
      <c r="BA52" s="43"/>
    </row>
    <row r="53" spans="1:53" x14ac:dyDescent="0.3">
      <c r="A53" s="7"/>
      <c r="B53" s="7"/>
    </row>
    <row r="54" spans="1:53" ht="15" thickBot="1" x14ac:dyDescent="0.35">
      <c r="A54" s="7"/>
      <c r="B54" s="7"/>
    </row>
    <row r="55" spans="1:53" ht="15" thickBot="1" x14ac:dyDescent="0.35">
      <c r="A55" s="7"/>
      <c r="B55" s="44" t="s">
        <v>98</v>
      </c>
      <c r="C55" s="45">
        <f t="shared" ref="C55:BA55" si="115">SUM(C44:C50)</f>
        <v>207</v>
      </c>
      <c r="D55" s="46">
        <f t="shared" si="115"/>
        <v>134</v>
      </c>
      <c r="E55" s="46">
        <f t="shared" si="115"/>
        <v>73</v>
      </c>
      <c r="F55" s="45">
        <f t="shared" si="115"/>
        <v>17</v>
      </c>
      <c r="G55" s="46">
        <f t="shared" si="115"/>
        <v>12</v>
      </c>
      <c r="H55" s="47">
        <f t="shared" si="115"/>
        <v>5</v>
      </c>
      <c r="I55" s="45">
        <f t="shared" si="115"/>
        <v>31</v>
      </c>
      <c r="J55" s="46">
        <f t="shared" si="115"/>
        <v>22</v>
      </c>
      <c r="K55" s="48">
        <f t="shared" si="115"/>
        <v>9</v>
      </c>
      <c r="L55" s="46">
        <f t="shared" si="115"/>
        <v>15</v>
      </c>
      <c r="M55" s="46">
        <f t="shared" si="115"/>
        <v>12</v>
      </c>
      <c r="N55" s="48">
        <f t="shared" si="115"/>
        <v>3</v>
      </c>
      <c r="O55" s="46">
        <f t="shared" si="115"/>
        <v>16</v>
      </c>
      <c r="P55" s="46">
        <f t="shared" si="115"/>
        <v>10</v>
      </c>
      <c r="Q55" s="47">
        <f t="shared" si="115"/>
        <v>6</v>
      </c>
      <c r="R55" s="45">
        <f t="shared" si="115"/>
        <v>36</v>
      </c>
      <c r="S55" s="46">
        <f t="shared" si="115"/>
        <v>15</v>
      </c>
      <c r="T55" s="48">
        <f t="shared" si="115"/>
        <v>21</v>
      </c>
      <c r="U55" s="46">
        <f t="shared" si="115"/>
        <v>18</v>
      </c>
      <c r="V55" s="46">
        <f t="shared" si="115"/>
        <v>6</v>
      </c>
      <c r="W55" s="48">
        <f t="shared" si="115"/>
        <v>12</v>
      </c>
      <c r="X55" s="46">
        <f t="shared" si="115"/>
        <v>18</v>
      </c>
      <c r="Y55" s="46">
        <f t="shared" si="115"/>
        <v>9</v>
      </c>
      <c r="Z55" s="47">
        <f t="shared" si="115"/>
        <v>9</v>
      </c>
      <c r="AA55" s="45">
        <f t="shared" si="115"/>
        <v>42</v>
      </c>
      <c r="AB55" s="46">
        <f t="shared" si="115"/>
        <v>24</v>
      </c>
      <c r="AC55" s="48">
        <f t="shared" si="115"/>
        <v>18</v>
      </c>
      <c r="AD55" s="46">
        <f t="shared" si="115"/>
        <v>15</v>
      </c>
      <c r="AE55" s="46">
        <f t="shared" si="115"/>
        <v>8</v>
      </c>
      <c r="AF55" s="48">
        <f t="shared" si="115"/>
        <v>7</v>
      </c>
      <c r="AG55" s="46">
        <f t="shared" si="115"/>
        <v>27</v>
      </c>
      <c r="AH55" s="46">
        <f t="shared" si="115"/>
        <v>16</v>
      </c>
      <c r="AI55" s="47">
        <f t="shared" si="115"/>
        <v>11</v>
      </c>
      <c r="AJ55" s="45">
        <f t="shared" si="115"/>
        <v>49</v>
      </c>
      <c r="AK55" s="46">
        <f t="shared" si="115"/>
        <v>34</v>
      </c>
      <c r="AL55" s="48">
        <f t="shared" si="115"/>
        <v>15</v>
      </c>
      <c r="AM55" s="46">
        <f t="shared" si="115"/>
        <v>25</v>
      </c>
      <c r="AN55" s="46">
        <f t="shared" si="115"/>
        <v>20</v>
      </c>
      <c r="AO55" s="48">
        <f t="shared" si="115"/>
        <v>5</v>
      </c>
      <c r="AP55" s="46">
        <f t="shared" si="115"/>
        <v>24</v>
      </c>
      <c r="AQ55" s="46">
        <f t="shared" si="115"/>
        <v>14</v>
      </c>
      <c r="AR55" s="47">
        <f t="shared" si="115"/>
        <v>10</v>
      </c>
      <c r="AS55" s="45">
        <f t="shared" si="115"/>
        <v>32</v>
      </c>
      <c r="AT55" s="46">
        <f t="shared" si="115"/>
        <v>27</v>
      </c>
      <c r="AU55" s="48">
        <f t="shared" si="115"/>
        <v>5</v>
      </c>
      <c r="AV55" s="46">
        <f t="shared" si="115"/>
        <v>20</v>
      </c>
      <c r="AW55" s="46">
        <f t="shared" si="115"/>
        <v>18</v>
      </c>
      <c r="AX55" s="48">
        <f t="shared" si="115"/>
        <v>2</v>
      </c>
      <c r="AY55" s="46">
        <f t="shared" si="115"/>
        <v>12</v>
      </c>
      <c r="AZ55" s="46">
        <f t="shared" si="115"/>
        <v>9</v>
      </c>
      <c r="BA55" s="47">
        <f t="shared" si="115"/>
        <v>3</v>
      </c>
    </row>
    <row r="59" spans="1:53" ht="15" thickBot="1" x14ac:dyDescent="0.35"/>
    <row r="60" spans="1:53" ht="15" thickBot="1" x14ac:dyDescent="0.35">
      <c r="A60" s="128">
        <v>58</v>
      </c>
      <c r="B60" s="129" t="s">
        <v>99</v>
      </c>
      <c r="C60" s="130">
        <f t="shared" ref="C60" si="116">SUM(D60:E60)</f>
        <v>25</v>
      </c>
      <c r="D60" s="131">
        <f t="shared" ref="D60" si="117">SUM(G60,J60,S60,AB60,AK60,AT60)</f>
        <v>12</v>
      </c>
      <c r="E60" s="131">
        <f>SUM(H60,K60,T60,AC60,AL60,AU60)</f>
        <v>13</v>
      </c>
      <c r="F60" s="131">
        <f t="shared" ref="F60" si="118">SUM(G60:H60)</f>
        <v>0</v>
      </c>
      <c r="G60" s="132">
        <v>0</v>
      </c>
      <c r="H60" s="132">
        <v>0</v>
      </c>
      <c r="I60" s="130">
        <f t="shared" ref="I60:K60" si="119">SUM(L60,O60)</f>
        <v>1</v>
      </c>
      <c r="J60" s="131">
        <f t="shared" si="119"/>
        <v>0</v>
      </c>
      <c r="K60" s="133">
        <f t="shared" si="119"/>
        <v>1</v>
      </c>
      <c r="L60" s="131">
        <f t="shared" ref="L60" si="120">SUM(M60:N60)</f>
        <v>0</v>
      </c>
      <c r="M60" s="132">
        <v>0</v>
      </c>
      <c r="N60" s="134">
        <v>0</v>
      </c>
      <c r="O60" s="131">
        <f t="shared" ref="O60" si="121">SUM(P60:Q60)</f>
        <v>1</v>
      </c>
      <c r="P60" s="132">
        <v>0</v>
      </c>
      <c r="Q60" s="132">
        <v>1</v>
      </c>
      <c r="R60" s="130">
        <f t="shared" ref="R60:T60" si="122">SUM(U60,X60)</f>
        <v>5</v>
      </c>
      <c r="S60" s="131">
        <f t="shared" si="122"/>
        <v>5</v>
      </c>
      <c r="T60" s="133">
        <f t="shared" si="122"/>
        <v>0</v>
      </c>
      <c r="U60" s="131">
        <f t="shared" ref="U60" si="123">SUM(V60:W60)</f>
        <v>2</v>
      </c>
      <c r="V60" s="132">
        <v>2</v>
      </c>
      <c r="W60" s="134">
        <v>0</v>
      </c>
      <c r="X60" s="131">
        <f t="shared" ref="X60" si="124">SUM(Y60:Z60)</f>
        <v>3</v>
      </c>
      <c r="Y60" s="132">
        <v>3</v>
      </c>
      <c r="Z60" s="132">
        <v>0</v>
      </c>
      <c r="AA60" s="130">
        <f t="shared" ref="AA60:AC60" si="125">SUM(AD60,AG60)</f>
        <v>6</v>
      </c>
      <c r="AB60" s="131">
        <f t="shared" si="125"/>
        <v>1</v>
      </c>
      <c r="AC60" s="133">
        <f t="shared" si="125"/>
        <v>5</v>
      </c>
      <c r="AD60" s="131">
        <f t="shared" ref="AD60" si="126">SUM(AE60:AF60)</f>
        <v>2</v>
      </c>
      <c r="AE60" s="132">
        <v>1</v>
      </c>
      <c r="AF60" s="134">
        <v>1</v>
      </c>
      <c r="AG60" s="131">
        <f t="shared" ref="AG60" si="127">SUM(AH60:AI60)</f>
        <v>4</v>
      </c>
      <c r="AH60" s="132">
        <v>0</v>
      </c>
      <c r="AI60" s="132">
        <v>4</v>
      </c>
      <c r="AJ60" s="130">
        <f t="shared" ref="AJ60:AL60" si="128">SUM(AM60,AP60)</f>
        <v>9</v>
      </c>
      <c r="AK60" s="131">
        <f t="shared" si="128"/>
        <v>3</v>
      </c>
      <c r="AL60" s="133">
        <f t="shared" si="128"/>
        <v>6</v>
      </c>
      <c r="AM60" s="131">
        <f t="shared" ref="AM60" si="129">SUM(AN60:AO60)</f>
        <v>8</v>
      </c>
      <c r="AN60" s="132">
        <v>2</v>
      </c>
      <c r="AO60" s="134">
        <v>6</v>
      </c>
      <c r="AP60" s="131">
        <f t="shared" ref="AP60" si="130">SUM(AQ60:AR60)</f>
        <v>1</v>
      </c>
      <c r="AQ60" s="132">
        <v>1</v>
      </c>
      <c r="AR60" s="132">
        <v>0</v>
      </c>
      <c r="AS60" s="130">
        <f t="shared" ref="AS60:AU60" si="131">SUM(AV60,AY60)</f>
        <v>4</v>
      </c>
      <c r="AT60" s="131">
        <f t="shared" si="131"/>
        <v>3</v>
      </c>
      <c r="AU60" s="133">
        <f t="shared" si="131"/>
        <v>1</v>
      </c>
      <c r="AV60" s="131">
        <f t="shared" ref="AV60" si="132">SUM(AW60:AX60)</f>
        <v>0</v>
      </c>
      <c r="AW60" s="132">
        <v>0</v>
      </c>
      <c r="AX60" s="134">
        <v>0</v>
      </c>
      <c r="AY60" s="131">
        <f t="shared" ref="AY60" si="133">SUM(AZ60:BA60)</f>
        <v>4</v>
      </c>
      <c r="AZ60" s="132">
        <v>3</v>
      </c>
      <c r="BA60" s="135">
        <v>1</v>
      </c>
    </row>
    <row r="61" spans="1:53" ht="15" thickBot="1" x14ac:dyDescent="0.35"/>
    <row r="62" spans="1:53" ht="15" thickBot="1" x14ac:dyDescent="0.35">
      <c r="A62" s="128">
        <v>58</v>
      </c>
      <c r="B62" s="136" t="s">
        <v>100</v>
      </c>
      <c r="C62" s="130">
        <f t="shared" ref="C62" si="134">SUM(D62:E62)</f>
        <v>0</v>
      </c>
      <c r="D62" s="131">
        <f t="shared" ref="D62" si="135">SUM(G62,J62,S62,AB62,AK62,AT62)</f>
        <v>0</v>
      </c>
      <c r="E62" s="131">
        <f t="shared" ref="E62" si="136">SUM(H62,K62,T62,AC62,AL62)</f>
        <v>0</v>
      </c>
      <c r="F62" s="130">
        <f>SUM(G62:H62)</f>
        <v>0</v>
      </c>
      <c r="G62" s="132"/>
      <c r="H62" s="132"/>
      <c r="I62" s="130">
        <f t="shared" ref="I62:K62" si="137">SUM(L62,O62)</f>
        <v>0</v>
      </c>
      <c r="J62" s="131">
        <f t="shared" si="137"/>
        <v>0</v>
      </c>
      <c r="K62" s="133">
        <f t="shared" si="137"/>
        <v>0</v>
      </c>
      <c r="L62" s="131">
        <f t="shared" ref="L62" si="138">SUM(M62:N62)</f>
        <v>0</v>
      </c>
      <c r="M62" s="132"/>
      <c r="N62" s="134"/>
      <c r="O62" s="131">
        <f t="shared" ref="O62" si="139">SUM(P62:Q62)</f>
        <v>0</v>
      </c>
      <c r="P62" s="132"/>
      <c r="Q62" s="132"/>
      <c r="R62" s="130">
        <f t="shared" ref="R62:T62" si="140">SUM(U62,X62)</f>
        <v>0</v>
      </c>
      <c r="S62" s="131">
        <f t="shared" si="140"/>
        <v>0</v>
      </c>
      <c r="T62" s="133">
        <f t="shared" si="140"/>
        <v>0</v>
      </c>
      <c r="U62" s="131">
        <f t="shared" ref="U62" si="141">SUM(V62:W62)</f>
        <v>0</v>
      </c>
      <c r="V62" s="132"/>
      <c r="W62" s="134"/>
      <c r="X62" s="131">
        <f t="shared" ref="X62" si="142">SUM(Y62:Z62)</f>
        <v>0</v>
      </c>
      <c r="Y62" s="132"/>
      <c r="Z62" s="132"/>
      <c r="AA62" s="130">
        <f t="shared" ref="AA62:AC62" si="143">SUM(AD62,AG62)</f>
        <v>0</v>
      </c>
      <c r="AB62" s="131">
        <f t="shared" si="143"/>
        <v>0</v>
      </c>
      <c r="AC62" s="133">
        <f t="shared" si="143"/>
        <v>0</v>
      </c>
      <c r="AD62" s="131">
        <f t="shared" ref="AD62" si="144">SUM(AE62:AF62)</f>
        <v>0</v>
      </c>
      <c r="AE62" s="132"/>
      <c r="AF62" s="134"/>
      <c r="AG62" s="131">
        <f t="shared" ref="AG62" si="145">SUM(AH62:AI62)</f>
        <v>0</v>
      </c>
      <c r="AH62" s="132"/>
      <c r="AI62" s="132"/>
      <c r="AJ62" s="130">
        <f t="shared" ref="AJ62:AL62" si="146">SUM(AM62,AP62)</f>
        <v>0</v>
      </c>
      <c r="AK62" s="131">
        <f t="shared" si="146"/>
        <v>0</v>
      </c>
      <c r="AL62" s="133">
        <f t="shared" si="146"/>
        <v>0</v>
      </c>
      <c r="AM62" s="131">
        <f t="shared" ref="AM62" si="147">SUM(AN62:AO62)</f>
        <v>0</v>
      </c>
      <c r="AN62" s="132"/>
      <c r="AO62" s="134"/>
      <c r="AP62" s="131">
        <f t="shared" ref="AP62" si="148">SUM(AQ62:AR62)</f>
        <v>0</v>
      </c>
      <c r="AQ62" s="132"/>
      <c r="AR62" s="132"/>
      <c r="AS62" s="130">
        <f t="shared" ref="AS62:AU62" si="149">SUM(AV62,AY62)</f>
        <v>0</v>
      </c>
      <c r="AT62" s="131">
        <f t="shared" si="149"/>
        <v>0</v>
      </c>
      <c r="AU62" s="133">
        <f t="shared" si="149"/>
        <v>0</v>
      </c>
      <c r="AV62" s="131">
        <f t="shared" ref="AV62" si="150">SUM(AW62:AX62)</f>
        <v>0</v>
      </c>
      <c r="AW62" s="132"/>
      <c r="AX62" s="134"/>
      <c r="AY62" s="131">
        <f t="shared" ref="AY62" si="151">SUM(AZ62:BA62)</f>
        <v>0</v>
      </c>
      <c r="AZ62" s="132"/>
      <c r="BA62" s="135"/>
    </row>
    <row r="64" spans="1:53" ht="15" thickBot="1" x14ac:dyDescent="0.35"/>
    <row r="65" spans="1:53" ht="15" thickBot="1" x14ac:dyDescent="0.35">
      <c r="A65" s="7"/>
      <c r="B65" s="44" t="s">
        <v>101</v>
      </c>
      <c r="C65" s="45">
        <f t="shared" ref="C65:BA65" si="152">SUM(C60:C60)</f>
        <v>25</v>
      </c>
      <c r="D65" s="46">
        <f t="shared" si="152"/>
        <v>12</v>
      </c>
      <c r="E65" s="46">
        <f t="shared" si="152"/>
        <v>13</v>
      </c>
      <c r="F65" s="45">
        <f t="shared" si="152"/>
        <v>0</v>
      </c>
      <c r="G65" s="17">
        <f t="shared" si="152"/>
        <v>0</v>
      </c>
      <c r="H65" s="17">
        <f t="shared" si="152"/>
        <v>0</v>
      </c>
      <c r="I65" s="45">
        <f t="shared" si="152"/>
        <v>1</v>
      </c>
      <c r="J65" s="46">
        <f t="shared" si="152"/>
        <v>0</v>
      </c>
      <c r="K65" s="48">
        <f t="shared" si="152"/>
        <v>1</v>
      </c>
      <c r="L65" s="46">
        <f t="shared" si="152"/>
        <v>0</v>
      </c>
      <c r="M65" s="17">
        <f t="shared" si="152"/>
        <v>0</v>
      </c>
      <c r="N65" s="19">
        <f t="shared" si="152"/>
        <v>0</v>
      </c>
      <c r="O65" s="46">
        <f t="shared" si="152"/>
        <v>1</v>
      </c>
      <c r="P65" s="17">
        <f t="shared" si="152"/>
        <v>0</v>
      </c>
      <c r="Q65" s="17">
        <f t="shared" si="152"/>
        <v>1</v>
      </c>
      <c r="R65" s="45">
        <f t="shared" si="152"/>
        <v>5</v>
      </c>
      <c r="S65" s="46">
        <f t="shared" si="152"/>
        <v>5</v>
      </c>
      <c r="T65" s="48">
        <f t="shared" si="152"/>
        <v>0</v>
      </c>
      <c r="U65" s="46">
        <f t="shared" si="152"/>
        <v>2</v>
      </c>
      <c r="V65" s="17">
        <f t="shared" si="152"/>
        <v>2</v>
      </c>
      <c r="W65" s="19">
        <f t="shared" si="152"/>
        <v>0</v>
      </c>
      <c r="X65" s="46">
        <f t="shared" si="152"/>
        <v>3</v>
      </c>
      <c r="Y65" s="17">
        <f t="shared" si="152"/>
        <v>3</v>
      </c>
      <c r="Z65" s="17">
        <f t="shared" si="152"/>
        <v>0</v>
      </c>
      <c r="AA65" s="45">
        <f t="shared" si="152"/>
        <v>6</v>
      </c>
      <c r="AB65" s="46">
        <f t="shared" si="152"/>
        <v>1</v>
      </c>
      <c r="AC65" s="48">
        <f t="shared" si="152"/>
        <v>5</v>
      </c>
      <c r="AD65" s="46">
        <f t="shared" si="152"/>
        <v>2</v>
      </c>
      <c r="AE65" s="17">
        <f t="shared" si="152"/>
        <v>1</v>
      </c>
      <c r="AF65" s="19">
        <f t="shared" si="152"/>
        <v>1</v>
      </c>
      <c r="AG65" s="46">
        <f t="shared" si="152"/>
        <v>4</v>
      </c>
      <c r="AH65" s="17">
        <f t="shared" si="152"/>
        <v>0</v>
      </c>
      <c r="AI65" s="17">
        <f t="shared" si="152"/>
        <v>4</v>
      </c>
      <c r="AJ65" s="45">
        <f t="shared" si="152"/>
        <v>9</v>
      </c>
      <c r="AK65" s="46">
        <f t="shared" si="152"/>
        <v>3</v>
      </c>
      <c r="AL65" s="48">
        <f t="shared" si="152"/>
        <v>6</v>
      </c>
      <c r="AM65" s="46">
        <f t="shared" si="152"/>
        <v>8</v>
      </c>
      <c r="AN65" s="17">
        <f t="shared" si="152"/>
        <v>2</v>
      </c>
      <c r="AO65" s="19">
        <f t="shared" si="152"/>
        <v>6</v>
      </c>
      <c r="AP65" s="46">
        <f t="shared" si="152"/>
        <v>1</v>
      </c>
      <c r="AQ65" s="17">
        <f t="shared" si="152"/>
        <v>1</v>
      </c>
      <c r="AR65" s="17">
        <f t="shared" si="152"/>
        <v>0</v>
      </c>
      <c r="AS65" s="45">
        <f t="shared" si="152"/>
        <v>4</v>
      </c>
      <c r="AT65" s="46">
        <f t="shared" si="152"/>
        <v>3</v>
      </c>
      <c r="AU65" s="48">
        <f t="shared" si="152"/>
        <v>1</v>
      </c>
      <c r="AV65" s="46">
        <f t="shared" si="152"/>
        <v>0</v>
      </c>
      <c r="AW65" s="17">
        <f t="shared" si="152"/>
        <v>0</v>
      </c>
      <c r="AX65" s="19">
        <f t="shared" si="152"/>
        <v>0</v>
      </c>
      <c r="AY65" s="46">
        <f t="shared" si="152"/>
        <v>4</v>
      </c>
      <c r="AZ65" s="17">
        <f t="shared" si="152"/>
        <v>3</v>
      </c>
      <c r="BA65" s="18">
        <f t="shared" si="152"/>
        <v>1</v>
      </c>
    </row>
    <row r="66" spans="1:53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</row>
    <row r="67" spans="1:53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</row>
    <row r="68" spans="1:53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</row>
    <row r="69" spans="1:53" ht="15" thickBot="1" x14ac:dyDescent="0.35"/>
    <row r="70" spans="1:53" x14ac:dyDescent="0.3">
      <c r="A70" s="49">
        <v>70</v>
      </c>
      <c r="B70" s="50" t="s">
        <v>126</v>
      </c>
      <c r="C70" s="51">
        <f>SUM(D70:E70)</f>
        <v>68</v>
      </c>
      <c r="D70" s="52">
        <f>SUM(G70,J70,S70,AB70,AK70,AT70)</f>
        <v>38</v>
      </c>
      <c r="E70" s="52">
        <f>SUM(H70,K70,T70,AC70,AL70,AU70)</f>
        <v>30</v>
      </c>
      <c r="F70" s="51">
        <f>SUM(G70:H70)</f>
        <v>9</v>
      </c>
      <c r="G70" s="53">
        <v>4</v>
      </c>
      <c r="H70" s="53">
        <v>5</v>
      </c>
      <c r="I70" s="51">
        <f t="shared" ref="I70:K74" si="153">SUM(L70,O70)</f>
        <v>11</v>
      </c>
      <c r="J70" s="52">
        <f t="shared" si="153"/>
        <v>4</v>
      </c>
      <c r="K70" s="54">
        <f>SUM(N70,Q70)</f>
        <v>7</v>
      </c>
      <c r="L70" s="52">
        <f>SUM(M70:N70)</f>
        <v>4</v>
      </c>
      <c r="M70" s="53">
        <v>1</v>
      </c>
      <c r="N70" s="55">
        <v>3</v>
      </c>
      <c r="O70" s="52">
        <f>SUM(P70:Q70)</f>
        <v>7</v>
      </c>
      <c r="P70" s="53">
        <v>3</v>
      </c>
      <c r="Q70" s="53">
        <v>4</v>
      </c>
      <c r="R70" s="51">
        <f t="shared" ref="R70:T74" si="154">SUM(U70,X70)</f>
        <v>6</v>
      </c>
      <c r="S70" s="52">
        <f t="shared" si="154"/>
        <v>5</v>
      </c>
      <c r="T70" s="54">
        <f t="shared" si="154"/>
        <v>1</v>
      </c>
      <c r="U70" s="52">
        <f>SUM(V70:W70)</f>
        <v>4</v>
      </c>
      <c r="V70" s="53">
        <v>3</v>
      </c>
      <c r="W70" s="55">
        <v>1</v>
      </c>
      <c r="X70" s="52">
        <f t="shared" ref="X70:X74" si="155">SUM(Y70:Z70)</f>
        <v>2</v>
      </c>
      <c r="Y70" s="53">
        <v>2</v>
      </c>
      <c r="Z70" s="53">
        <v>0</v>
      </c>
      <c r="AA70" s="51">
        <f>SUM(AD70,AG70)</f>
        <v>20</v>
      </c>
      <c r="AB70" s="52">
        <f t="shared" ref="AB70:AC74" si="156">SUM(AE70,AH70)</f>
        <v>12</v>
      </c>
      <c r="AC70" s="54">
        <f t="shared" si="156"/>
        <v>8</v>
      </c>
      <c r="AD70" s="52">
        <f>SUM(AE70:AF70)</f>
        <v>6</v>
      </c>
      <c r="AE70" s="53">
        <v>4</v>
      </c>
      <c r="AF70" s="55">
        <v>2</v>
      </c>
      <c r="AG70" s="52">
        <f t="shared" ref="AG70:AG74" si="157">SUM(AH70:AI70)</f>
        <v>14</v>
      </c>
      <c r="AH70" s="53">
        <v>8</v>
      </c>
      <c r="AI70" s="53">
        <v>6</v>
      </c>
      <c r="AJ70" s="51">
        <f t="shared" ref="AJ70:AL74" si="158">SUM(AM70,AP70)</f>
        <v>13</v>
      </c>
      <c r="AK70" s="52">
        <f t="shared" si="158"/>
        <v>11</v>
      </c>
      <c r="AL70" s="54">
        <f t="shared" si="158"/>
        <v>2</v>
      </c>
      <c r="AM70" s="52">
        <f>SUM(AN70:AO70)</f>
        <v>11</v>
      </c>
      <c r="AN70" s="53">
        <v>9</v>
      </c>
      <c r="AO70" s="55">
        <v>2</v>
      </c>
      <c r="AP70" s="52">
        <f>SUM(AQ70:AR70)</f>
        <v>2</v>
      </c>
      <c r="AQ70" s="53">
        <v>2</v>
      </c>
      <c r="AR70" s="53">
        <v>0</v>
      </c>
      <c r="AS70" s="51">
        <f t="shared" ref="AS70:AU74" si="159">SUM(AV70,AY70)</f>
        <v>9</v>
      </c>
      <c r="AT70" s="52">
        <f t="shared" si="159"/>
        <v>2</v>
      </c>
      <c r="AU70" s="54">
        <f t="shared" si="159"/>
        <v>7</v>
      </c>
      <c r="AV70" s="52">
        <f>SUM(AW70:AX70)</f>
        <v>7</v>
      </c>
      <c r="AW70" s="53">
        <v>2</v>
      </c>
      <c r="AX70" s="55">
        <v>5</v>
      </c>
      <c r="AY70" s="52">
        <f>SUM(AZ70:BA70)</f>
        <v>2</v>
      </c>
      <c r="AZ70" s="53">
        <v>0</v>
      </c>
      <c r="BA70" s="56">
        <v>2</v>
      </c>
    </row>
    <row r="71" spans="1:53" x14ac:dyDescent="0.3">
      <c r="A71" s="57">
        <v>70</v>
      </c>
      <c r="B71" s="58" t="s">
        <v>102</v>
      </c>
      <c r="C71" s="59">
        <f t="shared" ref="C71:C74" si="160">SUM(D71:E71)</f>
        <v>64</v>
      </c>
      <c r="D71" s="60">
        <f t="shared" ref="D71:E74" si="161">SUM(G71,J71,S71,AB71,AK71,AT71)</f>
        <v>45</v>
      </c>
      <c r="E71" s="60">
        <f t="shared" si="161"/>
        <v>19</v>
      </c>
      <c r="F71" s="59">
        <f t="shared" ref="F71:F74" si="162">SUM(G71:H71)</f>
        <v>5</v>
      </c>
      <c r="G71" s="61">
        <v>5</v>
      </c>
      <c r="H71" s="61">
        <v>0</v>
      </c>
      <c r="I71" s="59">
        <f t="shared" si="153"/>
        <v>15</v>
      </c>
      <c r="J71" s="60">
        <f t="shared" si="153"/>
        <v>12</v>
      </c>
      <c r="K71" s="62">
        <f t="shared" si="153"/>
        <v>3</v>
      </c>
      <c r="L71" s="60">
        <f t="shared" ref="L71:L74" si="163">SUM(M71:N71)</f>
        <v>6</v>
      </c>
      <c r="M71" s="61">
        <v>4</v>
      </c>
      <c r="N71" s="63">
        <v>2</v>
      </c>
      <c r="O71" s="60">
        <f t="shared" ref="O71:O74" si="164">SUM(P71:Q71)</f>
        <v>9</v>
      </c>
      <c r="P71" s="61">
        <v>8</v>
      </c>
      <c r="Q71" s="61">
        <v>1</v>
      </c>
      <c r="R71" s="59">
        <f t="shared" si="154"/>
        <v>11</v>
      </c>
      <c r="S71" s="60">
        <f t="shared" si="154"/>
        <v>9</v>
      </c>
      <c r="T71" s="62">
        <f t="shared" si="154"/>
        <v>2</v>
      </c>
      <c r="U71" s="60">
        <f>SUM(V71:W71)</f>
        <v>4</v>
      </c>
      <c r="V71" s="61">
        <v>4</v>
      </c>
      <c r="W71" s="63">
        <v>0</v>
      </c>
      <c r="X71" s="60">
        <f t="shared" si="155"/>
        <v>7</v>
      </c>
      <c r="Y71" s="61">
        <v>5</v>
      </c>
      <c r="Z71" s="61">
        <v>2</v>
      </c>
      <c r="AA71" s="59">
        <f t="shared" ref="AA71:AA74" si="165">SUM(AD71,AG71)</f>
        <v>8</v>
      </c>
      <c r="AB71" s="60">
        <f t="shared" si="156"/>
        <v>7</v>
      </c>
      <c r="AC71" s="62">
        <f t="shared" si="156"/>
        <v>1</v>
      </c>
      <c r="AD71" s="60">
        <f t="shared" ref="AD71:AD74" si="166">SUM(AE71:AF71)</f>
        <v>5</v>
      </c>
      <c r="AE71" s="61">
        <v>4</v>
      </c>
      <c r="AF71" s="63">
        <v>1</v>
      </c>
      <c r="AG71" s="60">
        <f t="shared" si="157"/>
        <v>3</v>
      </c>
      <c r="AH71" s="61">
        <v>3</v>
      </c>
      <c r="AI71" s="61">
        <v>0</v>
      </c>
      <c r="AJ71" s="59">
        <f t="shared" si="158"/>
        <v>14</v>
      </c>
      <c r="AK71" s="60">
        <f t="shared" si="158"/>
        <v>8</v>
      </c>
      <c r="AL71" s="62">
        <f t="shared" si="158"/>
        <v>6</v>
      </c>
      <c r="AM71" s="60">
        <f t="shared" ref="AM71:AM74" si="167">SUM(AN71:AO71)</f>
        <v>9</v>
      </c>
      <c r="AN71" s="61">
        <v>7</v>
      </c>
      <c r="AO71" s="63">
        <v>2</v>
      </c>
      <c r="AP71" s="60">
        <f t="shared" ref="AP71:AP74" si="168">SUM(AQ71:AR71)</f>
        <v>5</v>
      </c>
      <c r="AQ71" s="61">
        <v>1</v>
      </c>
      <c r="AR71" s="61">
        <v>4</v>
      </c>
      <c r="AS71" s="59">
        <f t="shared" si="159"/>
        <v>11</v>
      </c>
      <c r="AT71" s="60">
        <f t="shared" si="159"/>
        <v>4</v>
      </c>
      <c r="AU71" s="62">
        <f t="shared" si="159"/>
        <v>7</v>
      </c>
      <c r="AV71" s="60">
        <f t="shared" ref="AV71:AV74" si="169">SUM(AW71:AX71)</f>
        <v>6</v>
      </c>
      <c r="AW71" s="61">
        <v>4</v>
      </c>
      <c r="AX71" s="63">
        <v>2</v>
      </c>
      <c r="AY71" s="60">
        <f t="shared" ref="AY71:AY74" si="170">SUM(AZ71:BA71)</f>
        <v>5</v>
      </c>
      <c r="AZ71" s="61">
        <v>0</v>
      </c>
      <c r="BA71" s="64">
        <v>5</v>
      </c>
    </row>
    <row r="72" spans="1:53" x14ac:dyDescent="0.3">
      <c r="A72" s="57">
        <v>70</v>
      </c>
      <c r="B72" s="58" t="s">
        <v>103</v>
      </c>
      <c r="C72" s="59">
        <f t="shared" si="160"/>
        <v>17</v>
      </c>
      <c r="D72" s="60">
        <f t="shared" si="161"/>
        <v>11</v>
      </c>
      <c r="E72" s="60">
        <f t="shared" si="161"/>
        <v>6</v>
      </c>
      <c r="F72" s="59">
        <f t="shared" si="162"/>
        <v>0</v>
      </c>
      <c r="G72" s="61">
        <v>0</v>
      </c>
      <c r="H72" s="61">
        <v>0</v>
      </c>
      <c r="I72" s="59">
        <f t="shared" si="153"/>
        <v>0</v>
      </c>
      <c r="J72" s="60">
        <f t="shared" si="153"/>
        <v>0</v>
      </c>
      <c r="K72" s="62">
        <f t="shared" si="153"/>
        <v>0</v>
      </c>
      <c r="L72" s="60">
        <f t="shared" si="163"/>
        <v>0</v>
      </c>
      <c r="M72" s="61">
        <v>0</v>
      </c>
      <c r="N72" s="63">
        <v>0</v>
      </c>
      <c r="O72" s="60">
        <f t="shared" si="164"/>
        <v>0</v>
      </c>
      <c r="P72" s="61">
        <v>0</v>
      </c>
      <c r="Q72" s="61">
        <v>0</v>
      </c>
      <c r="R72" s="59">
        <f t="shared" si="154"/>
        <v>5</v>
      </c>
      <c r="S72" s="60">
        <f t="shared" si="154"/>
        <v>3</v>
      </c>
      <c r="T72" s="62">
        <f t="shared" si="154"/>
        <v>2</v>
      </c>
      <c r="U72" s="60">
        <f t="shared" ref="U72:U74" si="171">SUM(V72:W72)</f>
        <v>3</v>
      </c>
      <c r="V72" s="61">
        <v>3</v>
      </c>
      <c r="W72" s="63">
        <v>0</v>
      </c>
      <c r="X72" s="60">
        <f t="shared" si="155"/>
        <v>2</v>
      </c>
      <c r="Y72" s="61">
        <v>0</v>
      </c>
      <c r="Z72" s="61">
        <v>2</v>
      </c>
      <c r="AA72" s="59">
        <f t="shared" si="165"/>
        <v>2</v>
      </c>
      <c r="AB72" s="60">
        <f t="shared" si="156"/>
        <v>2</v>
      </c>
      <c r="AC72" s="62">
        <f t="shared" si="156"/>
        <v>0</v>
      </c>
      <c r="AD72" s="60">
        <f t="shared" si="166"/>
        <v>2</v>
      </c>
      <c r="AE72" s="61">
        <v>2</v>
      </c>
      <c r="AF72" s="63">
        <v>0</v>
      </c>
      <c r="AG72" s="60">
        <f t="shared" si="157"/>
        <v>0</v>
      </c>
      <c r="AH72" s="61">
        <v>0</v>
      </c>
      <c r="AI72" s="61">
        <v>0</v>
      </c>
      <c r="AJ72" s="59">
        <f t="shared" si="158"/>
        <v>7</v>
      </c>
      <c r="AK72" s="60">
        <f t="shared" si="158"/>
        <v>6</v>
      </c>
      <c r="AL72" s="62">
        <f t="shared" si="158"/>
        <v>1</v>
      </c>
      <c r="AM72" s="60">
        <f t="shared" si="167"/>
        <v>3</v>
      </c>
      <c r="AN72" s="61">
        <v>3</v>
      </c>
      <c r="AO72" s="63">
        <v>0</v>
      </c>
      <c r="AP72" s="60">
        <f t="shared" si="168"/>
        <v>4</v>
      </c>
      <c r="AQ72" s="61">
        <v>3</v>
      </c>
      <c r="AR72" s="61">
        <v>1</v>
      </c>
      <c r="AS72" s="59">
        <f t="shared" si="159"/>
        <v>3</v>
      </c>
      <c r="AT72" s="60">
        <f t="shared" si="159"/>
        <v>0</v>
      </c>
      <c r="AU72" s="62">
        <f t="shared" si="159"/>
        <v>3</v>
      </c>
      <c r="AV72" s="60">
        <f t="shared" si="169"/>
        <v>2</v>
      </c>
      <c r="AW72" s="61">
        <v>0</v>
      </c>
      <c r="AX72" s="63">
        <v>2</v>
      </c>
      <c r="AY72" s="60">
        <f t="shared" si="170"/>
        <v>1</v>
      </c>
      <c r="AZ72" s="61">
        <v>0</v>
      </c>
      <c r="BA72" s="64">
        <v>1</v>
      </c>
    </row>
    <row r="73" spans="1:53" x14ac:dyDescent="0.3">
      <c r="A73" s="57">
        <v>70</v>
      </c>
      <c r="B73" s="58" t="s">
        <v>104</v>
      </c>
      <c r="C73" s="59">
        <f t="shared" si="160"/>
        <v>23</v>
      </c>
      <c r="D73" s="60">
        <f t="shared" si="161"/>
        <v>16</v>
      </c>
      <c r="E73" s="60">
        <f t="shared" si="161"/>
        <v>7</v>
      </c>
      <c r="F73" s="59">
        <f t="shared" si="162"/>
        <v>1</v>
      </c>
      <c r="G73" s="61">
        <v>0</v>
      </c>
      <c r="H73" s="61">
        <v>1</v>
      </c>
      <c r="I73" s="59">
        <f t="shared" si="153"/>
        <v>5</v>
      </c>
      <c r="J73" s="60">
        <f t="shared" si="153"/>
        <v>4</v>
      </c>
      <c r="K73" s="62">
        <f t="shared" si="153"/>
        <v>1</v>
      </c>
      <c r="L73" s="60">
        <f t="shared" si="163"/>
        <v>3</v>
      </c>
      <c r="M73" s="61">
        <v>3</v>
      </c>
      <c r="N73" s="63">
        <v>0</v>
      </c>
      <c r="O73" s="60">
        <f t="shared" si="164"/>
        <v>2</v>
      </c>
      <c r="P73" s="61">
        <v>1</v>
      </c>
      <c r="Q73" s="61">
        <v>1</v>
      </c>
      <c r="R73" s="59">
        <f t="shared" si="154"/>
        <v>5</v>
      </c>
      <c r="S73" s="60">
        <f t="shared" si="154"/>
        <v>3</v>
      </c>
      <c r="T73" s="62">
        <f t="shared" si="154"/>
        <v>2</v>
      </c>
      <c r="U73" s="60">
        <f t="shared" si="171"/>
        <v>4</v>
      </c>
      <c r="V73" s="61">
        <v>3</v>
      </c>
      <c r="W73" s="63">
        <v>1</v>
      </c>
      <c r="X73" s="60">
        <f t="shared" si="155"/>
        <v>1</v>
      </c>
      <c r="Y73" s="61">
        <v>0</v>
      </c>
      <c r="Z73" s="61">
        <v>1</v>
      </c>
      <c r="AA73" s="59">
        <f t="shared" si="165"/>
        <v>3</v>
      </c>
      <c r="AB73" s="60">
        <f t="shared" si="156"/>
        <v>2</v>
      </c>
      <c r="AC73" s="62">
        <f t="shared" si="156"/>
        <v>1</v>
      </c>
      <c r="AD73" s="60">
        <f t="shared" si="166"/>
        <v>2</v>
      </c>
      <c r="AE73" s="61">
        <v>1</v>
      </c>
      <c r="AF73" s="63">
        <v>1</v>
      </c>
      <c r="AG73" s="60">
        <f t="shared" si="157"/>
        <v>1</v>
      </c>
      <c r="AH73" s="61">
        <v>1</v>
      </c>
      <c r="AI73" s="61">
        <v>0</v>
      </c>
      <c r="AJ73" s="59">
        <f t="shared" si="158"/>
        <v>7</v>
      </c>
      <c r="AK73" s="60">
        <f t="shared" si="158"/>
        <v>7</v>
      </c>
      <c r="AL73" s="62">
        <f t="shared" si="158"/>
        <v>0</v>
      </c>
      <c r="AM73" s="60">
        <f t="shared" si="167"/>
        <v>7</v>
      </c>
      <c r="AN73" s="61">
        <v>7</v>
      </c>
      <c r="AO73" s="63">
        <v>0</v>
      </c>
      <c r="AP73" s="60">
        <f t="shared" si="168"/>
        <v>0</v>
      </c>
      <c r="AQ73" s="61">
        <v>0</v>
      </c>
      <c r="AR73" s="61">
        <v>0</v>
      </c>
      <c r="AS73" s="59">
        <f t="shared" si="159"/>
        <v>2</v>
      </c>
      <c r="AT73" s="60">
        <f t="shared" si="159"/>
        <v>0</v>
      </c>
      <c r="AU73" s="62">
        <f t="shared" si="159"/>
        <v>2</v>
      </c>
      <c r="AV73" s="60">
        <f t="shared" si="169"/>
        <v>2</v>
      </c>
      <c r="AW73" s="61">
        <v>0</v>
      </c>
      <c r="AX73" s="63">
        <v>2</v>
      </c>
      <c r="AY73" s="60">
        <f t="shared" si="170"/>
        <v>0</v>
      </c>
      <c r="AZ73" s="61">
        <v>0</v>
      </c>
      <c r="BA73" s="64">
        <v>0</v>
      </c>
    </row>
    <row r="74" spans="1:53" ht="15" thickBot="1" x14ac:dyDescent="0.35">
      <c r="A74" s="65">
        <v>90</v>
      </c>
      <c r="B74" s="66" t="s">
        <v>105</v>
      </c>
      <c r="C74" s="67">
        <f t="shared" si="160"/>
        <v>53</v>
      </c>
      <c r="D74" s="68">
        <f t="shared" si="161"/>
        <v>30</v>
      </c>
      <c r="E74" s="68">
        <f t="shared" si="161"/>
        <v>23</v>
      </c>
      <c r="F74" s="67">
        <f t="shared" si="162"/>
        <v>5</v>
      </c>
      <c r="G74" s="69">
        <v>1</v>
      </c>
      <c r="H74" s="69">
        <v>4</v>
      </c>
      <c r="I74" s="67">
        <f t="shared" si="153"/>
        <v>5</v>
      </c>
      <c r="J74" s="68">
        <f t="shared" si="153"/>
        <v>4</v>
      </c>
      <c r="K74" s="70">
        <f t="shared" si="153"/>
        <v>1</v>
      </c>
      <c r="L74" s="68">
        <f t="shared" si="163"/>
        <v>3</v>
      </c>
      <c r="M74" s="69">
        <v>2</v>
      </c>
      <c r="N74" s="71">
        <v>1</v>
      </c>
      <c r="O74" s="68">
        <f t="shared" si="164"/>
        <v>2</v>
      </c>
      <c r="P74" s="69">
        <v>2</v>
      </c>
      <c r="Q74" s="69">
        <v>0</v>
      </c>
      <c r="R74" s="67">
        <f t="shared" si="154"/>
        <v>9</v>
      </c>
      <c r="S74" s="68">
        <f t="shared" si="154"/>
        <v>6</v>
      </c>
      <c r="T74" s="70">
        <f t="shared" si="154"/>
        <v>3</v>
      </c>
      <c r="U74" s="68">
        <f t="shared" si="171"/>
        <v>7</v>
      </c>
      <c r="V74" s="69">
        <v>5</v>
      </c>
      <c r="W74" s="71">
        <v>2</v>
      </c>
      <c r="X74" s="68">
        <f t="shared" si="155"/>
        <v>2</v>
      </c>
      <c r="Y74" s="69">
        <v>1</v>
      </c>
      <c r="Z74" s="69">
        <v>1</v>
      </c>
      <c r="AA74" s="67">
        <f t="shared" si="165"/>
        <v>11</v>
      </c>
      <c r="AB74" s="68">
        <f t="shared" si="156"/>
        <v>6</v>
      </c>
      <c r="AC74" s="70">
        <f t="shared" si="156"/>
        <v>5</v>
      </c>
      <c r="AD74" s="68">
        <f t="shared" si="166"/>
        <v>5</v>
      </c>
      <c r="AE74" s="69">
        <v>3</v>
      </c>
      <c r="AF74" s="71">
        <v>2</v>
      </c>
      <c r="AG74" s="68">
        <f t="shared" si="157"/>
        <v>6</v>
      </c>
      <c r="AH74" s="69">
        <v>3</v>
      </c>
      <c r="AI74" s="69">
        <v>3</v>
      </c>
      <c r="AJ74" s="67">
        <f t="shared" si="158"/>
        <v>15</v>
      </c>
      <c r="AK74" s="68">
        <f t="shared" si="158"/>
        <v>6</v>
      </c>
      <c r="AL74" s="70">
        <f t="shared" si="158"/>
        <v>9</v>
      </c>
      <c r="AM74" s="68">
        <f t="shared" si="167"/>
        <v>10</v>
      </c>
      <c r="AN74" s="69">
        <v>4</v>
      </c>
      <c r="AO74" s="71">
        <v>6</v>
      </c>
      <c r="AP74" s="68">
        <f t="shared" si="168"/>
        <v>5</v>
      </c>
      <c r="AQ74" s="69">
        <v>2</v>
      </c>
      <c r="AR74" s="69">
        <v>3</v>
      </c>
      <c r="AS74" s="67">
        <f t="shared" si="159"/>
        <v>8</v>
      </c>
      <c r="AT74" s="68">
        <f t="shared" si="159"/>
        <v>7</v>
      </c>
      <c r="AU74" s="70">
        <f t="shared" si="159"/>
        <v>1</v>
      </c>
      <c r="AV74" s="68">
        <f t="shared" si="169"/>
        <v>6</v>
      </c>
      <c r="AW74" s="69">
        <v>5</v>
      </c>
      <c r="AX74" s="71">
        <v>1</v>
      </c>
      <c r="AY74" s="68">
        <f t="shared" si="170"/>
        <v>2</v>
      </c>
      <c r="AZ74" s="69">
        <v>2</v>
      </c>
      <c r="BA74" s="72">
        <v>0</v>
      </c>
    </row>
    <row r="75" spans="1:53" ht="15" thickBot="1" x14ac:dyDescent="0.35">
      <c r="A75" s="7"/>
      <c r="B75" s="7"/>
    </row>
    <row r="76" spans="1:53" ht="15" thickBot="1" x14ac:dyDescent="0.35">
      <c r="A76" s="73">
        <v>70</v>
      </c>
      <c r="B76" s="74" t="s">
        <v>127</v>
      </c>
      <c r="C76" s="75">
        <f t="shared" ref="C76" si="172">SUM(D76:E76)</f>
        <v>0</v>
      </c>
      <c r="D76" s="76">
        <f t="shared" ref="D76:E76" si="173">SUM(G76,J76,S76,AB76,AK76,AT76)</f>
        <v>0</v>
      </c>
      <c r="E76" s="76">
        <f t="shared" si="173"/>
        <v>0</v>
      </c>
      <c r="F76" s="75">
        <f t="shared" ref="F76" si="174">SUM(G76:H76)</f>
        <v>0</v>
      </c>
      <c r="G76" s="77"/>
      <c r="H76" s="77"/>
      <c r="I76" s="75">
        <f t="shared" ref="I76:K76" si="175">SUM(L76,O76)</f>
        <v>0</v>
      </c>
      <c r="J76" s="76">
        <f t="shared" si="175"/>
        <v>0</v>
      </c>
      <c r="K76" s="78">
        <f t="shared" si="175"/>
        <v>0</v>
      </c>
      <c r="L76" s="76">
        <f t="shared" ref="L76" si="176">SUM(M76:N76)</f>
        <v>0</v>
      </c>
      <c r="M76" s="77"/>
      <c r="N76" s="79"/>
      <c r="O76" s="76">
        <f t="shared" ref="O76" si="177">SUM(P76:Q76)</f>
        <v>0</v>
      </c>
      <c r="P76" s="77"/>
      <c r="Q76" s="77"/>
      <c r="R76" s="75">
        <f t="shared" ref="R76:T76" si="178">SUM(U76,X76)</f>
        <v>0</v>
      </c>
      <c r="S76" s="76">
        <f t="shared" si="178"/>
        <v>0</v>
      </c>
      <c r="T76" s="78">
        <f t="shared" si="178"/>
        <v>0</v>
      </c>
      <c r="U76" s="76">
        <f t="shared" ref="U76" si="179">SUM(V76:W76)</f>
        <v>0</v>
      </c>
      <c r="V76" s="77"/>
      <c r="W76" s="79"/>
      <c r="X76" s="76">
        <f t="shared" ref="X76" si="180">SUM(Y76:Z76)</f>
        <v>0</v>
      </c>
      <c r="Y76" s="77"/>
      <c r="Z76" s="77"/>
      <c r="AA76" s="75">
        <f t="shared" ref="AA76:AC76" si="181">SUM(AD76,AG76)</f>
        <v>0</v>
      </c>
      <c r="AB76" s="76">
        <f t="shared" si="181"/>
        <v>0</v>
      </c>
      <c r="AC76" s="78">
        <f t="shared" si="181"/>
        <v>0</v>
      </c>
      <c r="AD76" s="76">
        <f t="shared" ref="AD76" si="182">SUM(AE76:AF76)</f>
        <v>0</v>
      </c>
      <c r="AE76" s="77"/>
      <c r="AF76" s="79"/>
      <c r="AG76" s="76">
        <f t="shared" ref="AG76" si="183">SUM(AH76:AI76)</f>
        <v>0</v>
      </c>
      <c r="AH76" s="77"/>
      <c r="AI76" s="77"/>
      <c r="AJ76" s="75">
        <f t="shared" ref="AJ76:AL76" si="184">SUM(AM76,AP76)</f>
        <v>0</v>
      </c>
      <c r="AK76" s="76">
        <f t="shared" si="184"/>
        <v>0</v>
      </c>
      <c r="AL76" s="78">
        <f t="shared" si="184"/>
        <v>0</v>
      </c>
      <c r="AM76" s="76">
        <f t="shared" ref="AM76" si="185">SUM(AN76:AO76)</f>
        <v>0</v>
      </c>
      <c r="AN76" s="77"/>
      <c r="AO76" s="79"/>
      <c r="AP76" s="76">
        <f t="shared" ref="AP76" si="186">SUM(AQ76:AR76)</f>
        <v>0</v>
      </c>
      <c r="AQ76" s="77"/>
      <c r="AR76" s="77"/>
      <c r="AS76" s="75">
        <f t="shared" ref="AS76:AU76" si="187">SUM(AV76,AY76)</f>
        <v>0</v>
      </c>
      <c r="AT76" s="76">
        <f t="shared" si="187"/>
        <v>0</v>
      </c>
      <c r="AU76" s="78">
        <f t="shared" si="187"/>
        <v>0</v>
      </c>
      <c r="AV76" s="76">
        <f t="shared" ref="AV76" si="188">SUM(AW76:AX76)</f>
        <v>0</v>
      </c>
      <c r="AW76" s="77"/>
      <c r="AX76" s="79"/>
      <c r="AY76" s="76">
        <f t="shared" ref="AY76" si="189">SUM(AZ76:BA76)</f>
        <v>0</v>
      </c>
      <c r="AZ76" s="77"/>
      <c r="BA76" s="80"/>
    </row>
    <row r="77" spans="1:53" x14ac:dyDescent="0.3">
      <c r="A77" s="7"/>
      <c r="B77" s="7"/>
    </row>
    <row r="78" spans="1:53" ht="15" thickBot="1" x14ac:dyDescent="0.35">
      <c r="A78" s="7"/>
      <c r="B78" s="7"/>
    </row>
    <row r="79" spans="1:53" ht="15" thickBot="1" x14ac:dyDescent="0.35">
      <c r="A79" s="7"/>
      <c r="B79" s="44" t="s">
        <v>106</v>
      </c>
      <c r="C79" s="45">
        <f t="shared" ref="C79:BA79" si="190">SUM(C70:C74)</f>
        <v>225</v>
      </c>
      <c r="D79" s="46">
        <f t="shared" si="190"/>
        <v>140</v>
      </c>
      <c r="E79" s="46">
        <f t="shared" si="190"/>
        <v>85</v>
      </c>
      <c r="F79" s="45">
        <f t="shared" si="190"/>
        <v>20</v>
      </c>
      <c r="G79" s="46">
        <f t="shared" si="190"/>
        <v>10</v>
      </c>
      <c r="H79" s="46">
        <f t="shared" si="190"/>
        <v>10</v>
      </c>
      <c r="I79" s="45">
        <f t="shared" si="190"/>
        <v>36</v>
      </c>
      <c r="J79" s="46">
        <f t="shared" si="190"/>
        <v>24</v>
      </c>
      <c r="K79" s="48">
        <f t="shared" si="190"/>
        <v>12</v>
      </c>
      <c r="L79" s="46">
        <f t="shared" si="190"/>
        <v>16</v>
      </c>
      <c r="M79" s="46">
        <f t="shared" si="190"/>
        <v>10</v>
      </c>
      <c r="N79" s="48">
        <f t="shared" si="190"/>
        <v>6</v>
      </c>
      <c r="O79" s="46">
        <f t="shared" si="190"/>
        <v>20</v>
      </c>
      <c r="P79" s="46">
        <f t="shared" si="190"/>
        <v>14</v>
      </c>
      <c r="Q79" s="46">
        <f t="shared" si="190"/>
        <v>6</v>
      </c>
      <c r="R79" s="45">
        <f t="shared" si="190"/>
        <v>36</v>
      </c>
      <c r="S79" s="46">
        <f t="shared" si="190"/>
        <v>26</v>
      </c>
      <c r="T79" s="48">
        <f t="shared" si="190"/>
        <v>10</v>
      </c>
      <c r="U79" s="46">
        <f t="shared" si="190"/>
        <v>22</v>
      </c>
      <c r="V79" s="46">
        <f t="shared" si="190"/>
        <v>18</v>
      </c>
      <c r="W79" s="48">
        <f t="shared" si="190"/>
        <v>4</v>
      </c>
      <c r="X79" s="46">
        <f t="shared" si="190"/>
        <v>14</v>
      </c>
      <c r="Y79" s="46">
        <f t="shared" si="190"/>
        <v>8</v>
      </c>
      <c r="Z79" s="46">
        <f t="shared" si="190"/>
        <v>6</v>
      </c>
      <c r="AA79" s="45">
        <f t="shared" si="190"/>
        <v>44</v>
      </c>
      <c r="AB79" s="46">
        <f t="shared" si="190"/>
        <v>29</v>
      </c>
      <c r="AC79" s="48">
        <f t="shared" si="190"/>
        <v>15</v>
      </c>
      <c r="AD79" s="46">
        <f t="shared" si="190"/>
        <v>20</v>
      </c>
      <c r="AE79" s="46">
        <f t="shared" si="190"/>
        <v>14</v>
      </c>
      <c r="AF79" s="48">
        <f t="shared" si="190"/>
        <v>6</v>
      </c>
      <c r="AG79" s="46">
        <f t="shared" si="190"/>
        <v>24</v>
      </c>
      <c r="AH79" s="46">
        <f t="shared" si="190"/>
        <v>15</v>
      </c>
      <c r="AI79" s="46">
        <f t="shared" si="190"/>
        <v>9</v>
      </c>
      <c r="AJ79" s="45">
        <f t="shared" si="190"/>
        <v>56</v>
      </c>
      <c r="AK79" s="46">
        <f t="shared" si="190"/>
        <v>38</v>
      </c>
      <c r="AL79" s="48">
        <f t="shared" si="190"/>
        <v>18</v>
      </c>
      <c r="AM79" s="46">
        <f t="shared" si="190"/>
        <v>40</v>
      </c>
      <c r="AN79" s="46">
        <f t="shared" si="190"/>
        <v>30</v>
      </c>
      <c r="AO79" s="48">
        <f t="shared" si="190"/>
        <v>10</v>
      </c>
      <c r="AP79" s="46">
        <f t="shared" si="190"/>
        <v>16</v>
      </c>
      <c r="AQ79" s="46">
        <f t="shared" si="190"/>
        <v>8</v>
      </c>
      <c r="AR79" s="46">
        <f t="shared" si="190"/>
        <v>8</v>
      </c>
      <c r="AS79" s="45">
        <f t="shared" si="190"/>
        <v>33</v>
      </c>
      <c r="AT79" s="46">
        <f t="shared" si="190"/>
        <v>13</v>
      </c>
      <c r="AU79" s="48">
        <f t="shared" si="190"/>
        <v>20</v>
      </c>
      <c r="AV79" s="46">
        <f t="shared" si="190"/>
        <v>23</v>
      </c>
      <c r="AW79" s="46">
        <f t="shared" si="190"/>
        <v>11</v>
      </c>
      <c r="AX79" s="48">
        <f t="shared" si="190"/>
        <v>12</v>
      </c>
      <c r="AY79" s="46">
        <f t="shared" si="190"/>
        <v>10</v>
      </c>
      <c r="AZ79" s="46">
        <f t="shared" si="190"/>
        <v>2</v>
      </c>
      <c r="BA79" s="47">
        <f t="shared" si="190"/>
        <v>8</v>
      </c>
    </row>
    <row r="83" spans="1:53" ht="15" thickBot="1" x14ac:dyDescent="0.35"/>
    <row r="84" spans="1:53" x14ac:dyDescent="0.3">
      <c r="A84" s="158">
        <v>71</v>
      </c>
      <c r="B84" s="159" t="s">
        <v>107</v>
      </c>
      <c r="C84" s="160">
        <f>SUM(D84:E84)</f>
        <v>10</v>
      </c>
      <c r="D84" s="161">
        <f>SUM(G84,J84,S84,AB84,AK84,AT84)</f>
        <v>6</v>
      </c>
      <c r="E84" s="161">
        <f>SUM(H84,K84,T84,AC84,AL84,AU84)</f>
        <v>4</v>
      </c>
      <c r="F84" s="160">
        <f>SUM(G84:H84)</f>
        <v>0</v>
      </c>
      <c r="G84" s="162">
        <v>0</v>
      </c>
      <c r="H84" s="162">
        <v>0</v>
      </c>
      <c r="I84" s="160">
        <f>SUM(L84,O84)</f>
        <v>1</v>
      </c>
      <c r="J84" s="161">
        <f>SUM(M84,P84)</f>
        <v>0</v>
      </c>
      <c r="K84" s="163">
        <f t="shared" ref="J84:K91" si="191">SUM(N84,Q84)</f>
        <v>1</v>
      </c>
      <c r="L84" s="161">
        <f>SUM(M84:N84)</f>
        <v>0</v>
      </c>
      <c r="M84" s="162">
        <v>0</v>
      </c>
      <c r="N84" s="164">
        <v>0</v>
      </c>
      <c r="O84" s="161">
        <f t="shared" ref="O84:O91" si="192">SUM(P84:Q84)</f>
        <v>1</v>
      </c>
      <c r="P84" s="162">
        <v>0</v>
      </c>
      <c r="Q84" s="162">
        <v>1</v>
      </c>
      <c r="R84" s="160">
        <f t="shared" ref="R84:T91" si="193">SUM(U84,X84)</f>
        <v>0</v>
      </c>
      <c r="S84" s="161">
        <f t="shared" si="193"/>
        <v>0</v>
      </c>
      <c r="T84" s="163">
        <f t="shared" si="193"/>
        <v>0</v>
      </c>
      <c r="U84" s="161">
        <f>SUM(V84:W84)</f>
        <v>0</v>
      </c>
      <c r="V84" s="162">
        <v>0</v>
      </c>
      <c r="W84" s="164">
        <v>0</v>
      </c>
      <c r="X84" s="161">
        <f t="shared" ref="X84:X91" si="194">SUM(Y84:Z84)</f>
        <v>0</v>
      </c>
      <c r="Y84" s="162">
        <v>0</v>
      </c>
      <c r="Z84" s="162">
        <v>0</v>
      </c>
      <c r="AA84" s="160">
        <f t="shared" ref="AA84:AC91" si="195">SUM(AD84,AG84)</f>
        <v>5</v>
      </c>
      <c r="AB84" s="161">
        <f t="shared" si="195"/>
        <v>4</v>
      </c>
      <c r="AC84" s="163">
        <f t="shared" si="195"/>
        <v>1</v>
      </c>
      <c r="AD84" s="161">
        <f>SUM(AE84:AF84)</f>
        <v>1</v>
      </c>
      <c r="AE84" s="162">
        <v>1</v>
      </c>
      <c r="AF84" s="164">
        <v>0</v>
      </c>
      <c r="AG84" s="161">
        <f t="shared" ref="AG84:AG91" si="196">SUM(AH84:AI84)</f>
        <v>4</v>
      </c>
      <c r="AH84" s="162">
        <v>3</v>
      </c>
      <c r="AI84" s="162">
        <v>1</v>
      </c>
      <c r="AJ84" s="160">
        <f t="shared" ref="AJ84:AL91" si="197">SUM(AM84,AP84)</f>
        <v>4</v>
      </c>
      <c r="AK84" s="161">
        <f t="shared" si="197"/>
        <v>2</v>
      </c>
      <c r="AL84" s="163">
        <f t="shared" si="197"/>
        <v>2</v>
      </c>
      <c r="AM84" s="161">
        <f>SUM(AN84:AO84)</f>
        <v>3</v>
      </c>
      <c r="AN84" s="162">
        <v>2</v>
      </c>
      <c r="AO84" s="164">
        <v>1</v>
      </c>
      <c r="AP84" s="161">
        <f>SUM(AQ84:AR84)</f>
        <v>1</v>
      </c>
      <c r="AQ84" s="162">
        <v>0</v>
      </c>
      <c r="AR84" s="162">
        <v>1</v>
      </c>
      <c r="AS84" s="160">
        <f>SUM(AV84,AY84)</f>
        <v>0</v>
      </c>
      <c r="AT84" s="161">
        <f t="shared" ref="AT84:AU91" si="198">SUM(AW84,AZ84)</f>
        <v>0</v>
      </c>
      <c r="AU84" s="163">
        <f t="shared" si="198"/>
        <v>0</v>
      </c>
      <c r="AV84" s="161">
        <f>SUM(AW84:AX84)</f>
        <v>0</v>
      </c>
      <c r="AW84" s="162">
        <v>0</v>
      </c>
      <c r="AX84" s="164">
        <v>0</v>
      </c>
      <c r="AY84" s="161">
        <f>SUM(AZ84:BA84)</f>
        <v>0</v>
      </c>
      <c r="AZ84" s="162">
        <v>0</v>
      </c>
      <c r="BA84" s="165">
        <v>0</v>
      </c>
    </row>
    <row r="85" spans="1:53" x14ac:dyDescent="0.3">
      <c r="A85" s="166">
        <v>71</v>
      </c>
      <c r="B85" s="81" t="s">
        <v>108</v>
      </c>
      <c r="C85" s="82">
        <f t="shared" ref="C85:C91" si="199">SUM(D85:E85)</f>
        <v>26</v>
      </c>
      <c r="D85" s="167">
        <f t="shared" ref="D85:E91" si="200">SUM(G85,J85,S85,AB85,AK85,AT85)</f>
        <v>20</v>
      </c>
      <c r="E85" s="167">
        <f t="shared" si="200"/>
        <v>6</v>
      </c>
      <c r="F85" s="82">
        <f t="shared" ref="F85:F91" si="201">SUM(G85:H85)</f>
        <v>0</v>
      </c>
      <c r="G85" s="168">
        <v>0</v>
      </c>
      <c r="H85" s="168">
        <v>0</v>
      </c>
      <c r="I85" s="82">
        <f t="shared" ref="I85:I91" si="202">SUM(L85,O85)</f>
        <v>2</v>
      </c>
      <c r="J85" s="167">
        <f t="shared" si="191"/>
        <v>2</v>
      </c>
      <c r="K85" s="83">
        <f t="shared" si="191"/>
        <v>0</v>
      </c>
      <c r="L85" s="167">
        <f t="shared" ref="L85:L91" si="203">SUM(M85:N85)</f>
        <v>0</v>
      </c>
      <c r="M85" s="168">
        <v>0</v>
      </c>
      <c r="N85" s="84">
        <v>0</v>
      </c>
      <c r="O85" s="167">
        <f t="shared" si="192"/>
        <v>2</v>
      </c>
      <c r="P85" s="168">
        <v>2</v>
      </c>
      <c r="Q85" s="168">
        <v>0</v>
      </c>
      <c r="R85" s="82">
        <f t="shared" si="193"/>
        <v>8</v>
      </c>
      <c r="S85" s="167">
        <f t="shared" si="193"/>
        <v>7</v>
      </c>
      <c r="T85" s="83">
        <f t="shared" si="193"/>
        <v>1</v>
      </c>
      <c r="U85" s="167">
        <f t="shared" ref="U85:U91" si="204">SUM(V85:W85)</f>
        <v>1</v>
      </c>
      <c r="V85" s="168">
        <v>1</v>
      </c>
      <c r="W85" s="84">
        <v>0</v>
      </c>
      <c r="X85" s="167">
        <f t="shared" si="194"/>
        <v>7</v>
      </c>
      <c r="Y85" s="168">
        <v>6</v>
      </c>
      <c r="Z85" s="168">
        <v>1</v>
      </c>
      <c r="AA85" s="82">
        <f t="shared" si="195"/>
        <v>5</v>
      </c>
      <c r="AB85" s="167">
        <f t="shared" si="195"/>
        <v>3</v>
      </c>
      <c r="AC85" s="83">
        <f t="shared" si="195"/>
        <v>2</v>
      </c>
      <c r="AD85" s="167">
        <f t="shared" ref="AD85:AD91" si="205">SUM(AE85:AF85)</f>
        <v>1</v>
      </c>
      <c r="AE85" s="168">
        <v>0</v>
      </c>
      <c r="AF85" s="84">
        <v>1</v>
      </c>
      <c r="AG85" s="167">
        <f t="shared" si="196"/>
        <v>4</v>
      </c>
      <c r="AH85" s="168">
        <v>3</v>
      </c>
      <c r="AI85" s="168">
        <v>1</v>
      </c>
      <c r="AJ85" s="82">
        <f t="shared" si="197"/>
        <v>7</v>
      </c>
      <c r="AK85" s="167">
        <f t="shared" si="197"/>
        <v>5</v>
      </c>
      <c r="AL85" s="83">
        <f t="shared" si="197"/>
        <v>2</v>
      </c>
      <c r="AM85" s="167">
        <f t="shared" ref="AM85:AM91" si="206">SUM(AN85:AO85)</f>
        <v>4</v>
      </c>
      <c r="AN85" s="168">
        <v>4</v>
      </c>
      <c r="AO85" s="84">
        <v>0</v>
      </c>
      <c r="AP85" s="167">
        <f t="shared" ref="AP85:AP91" si="207">SUM(AQ85:AR85)</f>
        <v>3</v>
      </c>
      <c r="AQ85" s="168">
        <v>1</v>
      </c>
      <c r="AR85" s="168">
        <v>2</v>
      </c>
      <c r="AS85" s="82">
        <f t="shared" ref="AS85:AS91" si="208">SUM(AV85,AY85)</f>
        <v>4</v>
      </c>
      <c r="AT85" s="167">
        <f t="shared" si="198"/>
        <v>3</v>
      </c>
      <c r="AU85" s="83">
        <f t="shared" si="198"/>
        <v>1</v>
      </c>
      <c r="AV85" s="167">
        <f t="shared" ref="AV85:AV91" si="209">SUM(AW85:AX85)</f>
        <v>1</v>
      </c>
      <c r="AW85" s="168">
        <v>1</v>
      </c>
      <c r="AX85" s="84">
        <v>0</v>
      </c>
      <c r="AY85" s="167">
        <f t="shared" ref="AY85:AY91" si="210">SUM(AZ85:BA85)</f>
        <v>3</v>
      </c>
      <c r="AZ85" s="168">
        <v>2</v>
      </c>
      <c r="BA85" s="169">
        <v>1</v>
      </c>
    </row>
    <row r="86" spans="1:53" x14ac:dyDescent="0.3">
      <c r="A86" s="166">
        <v>71</v>
      </c>
      <c r="B86" s="81" t="s">
        <v>109</v>
      </c>
      <c r="C86" s="82">
        <f t="shared" si="199"/>
        <v>1</v>
      </c>
      <c r="D86" s="167">
        <f t="shared" si="200"/>
        <v>0</v>
      </c>
      <c r="E86" s="167">
        <f t="shared" si="200"/>
        <v>1</v>
      </c>
      <c r="F86" s="82">
        <f t="shared" si="201"/>
        <v>0</v>
      </c>
      <c r="G86" s="168">
        <v>0</v>
      </c>
      <c r="H86" s="168">
        <v>0</v>
      </c>
      <c r="I86" s="82">
        <f t="shared" si="202"/>
        <v>0</v>
      </c>
      <c r="J86" s="167">
        <f t="shared" si="191"/>
        <v>0</v>
      </c>
      <c r="K86" s="83">
        <f t="shared" si="191"/>
        <v>0</v>
      </c>
      <c r="L86" s="167">
        <f t="shared" si="203"/>
        <v>0</v>
      </c>
      <c r="M86" s="168">
        <v>0</v>
      </c>
      <c r="N86" s="84">
        <v>0</v>
      </c>
      <c r="O86" s="167">
        <f t="shared" si="192"/>
        <v>0</v>
      </c>
      <c r="P86" s="168">
        <v>0</v>
      </c>
      <c r="Q86" s="168">
        <v>0</v>
      </c>
      <c r="R86" s="82">
        <f t="shared" si="193"/>
        <v>0</v>
      </c>
      <c r="S86" s="167">
        <f t="shared" si="193"/>
        <v>0</v>
      </c>
      <c r="T86" s="83">
        <f t="shared" si="193"/>
        <v>0</v>
      </c>
      <c r="U86" s="167">
        <f t="shared" si="204"/>
        <v>0</v>
      </c>
      <c r="V86" s="168">
        <v>0</v>
      </c>
      <c r="W86" s="84">
        <v>0</v>
      </c>
      <c r="X86" s="167">
        <f t="shared" si="194"/>
        <v>0</v>
      </c>
      <c r="Y86" s="168">
        <v>0</v>
      </c>
      <c r="Z86" s="168">
        <v>0</v>
      </c>
      <c r="AA86" s="82">
        <f t="shared" si="195"/>
        <v>1</v>
      </c>
      <c r="AB86" s="167">
        <f t="shared" si="195"/>
        <v>0</v>
      </c>
      <c r="AC86" s="83">
        <f t="shared" si="195"/>
        <v>1</v>
      </c>
      <c r="AD86" s="167">
        <f t="shared" si="205"/>
        <v>1</v>
      </c>
      <c r="AE86" s="168">
        <v>0</v>
      </c>
      <c r="AF86" s="84">
        <v>1</v>
      </c>
      <c r="AG86" s="167">
        <f t="shared" si="196"/>
        <v>0</v>
      </c>
      <c r="AH86" s="168">
        <v>0</v>
      </c>
      <c r="AI86" s="168">
        <v>0</v>
      </c>
      <c r="AJ86" s="82">
        <f t="shared" si="197"/>
        <v>0</v>
      </c>
      <c r="AK86" s="167">
        <f t="shared" si="197"/>
        <v>0</v>
      </c>
      <c r="AL86" s="83">
        <f t="shared" si="197"/>
        <v>0</v>
      </c>
      <c r="AM86" s="167">
        <f t="shared" si="206"/>
        <v>0</v>
      </c>
      <c r="AN86" s="168">
        <v>0</v>
      </c>
      <c r="AO86" s="84">
        <v>0</v>
      </c>
      <c r="AP86" s="167">
        <f t="shared" si="207"/>
        <v>0</v>
      </c>
      <c r="AQ86" s="168">
        <v>0</v>
      </c>
      <c r="AR86" s="168">
        <v>0</v>
      </c>
      <c r="AS86" s="82">
        <f t="shared" si="208"/>
        <v>0</v>
      </c>
      <c r="AT86" s="167">
        <f t="shared" si="198"/>
        <v>0</v>
      </c>
      <c r="AU86" s="83">
        <f t="shared" si="198"/>
        <v>0</v>
      </c>
      <c r="AV86" s="167">
        <f t="shared" si="209"/>
        <v>0</v>
      </c>
      <c r="AW86" s="168">
        <v>0</v>
      </c>
      <c r="AX86" s="84">
        <v>0</v>
      </c>
      <c r="AY86" s="167">
        <f t="shared" si="210"/>
        <v>0</v>
      </c>
      <c r="AZ86" s="168">
        <v>0</v>
      </c>
      <c r="BA86" s="169">
        <v>0</v>
      </c>
    </row>
    <row r="87" spans="1:53" x14ac:dyDescent="0.3">
      <c r="A87" s="166">
        <v>71</v>
      </c>
      <c r="B87" s="81" t="s">
        <v>110</v>
      </c>
      <c r="C87" s="82">
        <f t="shared" si="199"/>
        <v>48</v>
      </c>
      <c r="D87" s="167">
        <f t="shared" si="200"/>
        <v>33</v>
      </c>
      <c r="E87" s="167">
        <f t="shared" si="200"/>
        <v>15</v>
      </c>
      <c r="F87" s="82">
        <f t="shared" si="201"/>
        <v>0</v>
      </c>
      <c r="G87" s="168">
        <v>0</v>
      </c>
      <c r="H87" s="168">
        <v>0</v>
      </c>
      <c r="I87" s="82">
        <f t="shared" si="202"/>
        <v>4</v>
      </c>
      <c r="J87" s="167">
        <f t="shared" si="191"/>
        <v>3</v>
      </c>
      <c r="K87" s="83">
        <f t="shared" si="191"/>
        <v>1</v>
      </c>
      <c r="L87" s="167">
        <f t="shared" si="203"/>
        <v>2</v>
      </c>
      <c r="M87" s="168">
        <v>2</v>
      </c>
      <c r="N87" s="84">
        <v>0</v>
      </c>
      <c r="O87" s="167">
        <f t="shared" si="192"/>
        <v>2</v>
      </c>
      <c r="P87" s="168">
        <v>1</v>
      </c>
      <c r="Q87" s="168">
        <v>1</v>
      </c>
      <c r="R87" s="82">
        <f t="shared" si="193"/>
        <v>9</v>
      </c>
      <c r="S87" s="167">
        <f t="shared" si="193"/>
        <v>7</v>
      </c>
      <c r="T87" s="83">
        <f t="shared" si="193"/>
        <v>2</v>
      </c>
      <c r="U87" s="167">
        <f t="shared" si="204"/>
        <v>3</v>
      </c>
      <c r="V87" s="168">
        <v>2</v>
      </c>
      <c r="W87" s="84">
        <v>1</v>
      </c>
      <c r="X87" s="167">
        <f t="shared" si="194"/>
        <v>6</v>
      </c>
      <c r="Y87" s="168">
        <v>5</v>
      </c>
      <c r="Z87" s="168">
        <v>1</v>
      </c>
      <c r="AA87" s="82">
        <f t="shared" si="195"/>
        <v>15</v>
      </c>
      <c r="AB87" s="167">
        <f t="shared" si="195"/>
        <v>10</v>
      </c>
      <c r="AC87" s="83">
        <f t="shared" si="195"/>
        <v>5</v>
      </c>
      <c r="AD87" s="167">
        <f t="shared" si="205"/>
        <v>7</v>
      </c>
      <c r="AE87" s="168">
        <v>6</v>
      </c>
      <c r="AF87" s="84">
        <v>1</v>
      </c>
      <c r="AG87" s="167">
        <f t="shared" si="196"/>
        <v>8</v>
      </c>
      <c r="AH87" s="168">
        <v>4</v>
      </c>
      <c r="AI87" s="168">
        <v>4</v>
      </c>
      <c r="AJ87" s="82">
        <f t="shared" si="197"/>
        <v>10</v>
      </c>
      <c r="AK87" s="167">
        <f t="shared" si="197"/>
        <v>7</v>
      </c>
      <c r="AL87" s="83">
        <f t="shared" si="197"/>
        <v>3</v>
      </c>
      <c r="AM87" s="167">
        <f t="shared" si="206"/>
        <v>4</v>
      </c>
      <c r="AN87" s="168">
        <v>3</v>
      </c>
      <c r="AO87" s="84">
        <v>1</v>
      </c>
      <c r="AP87" s="167">
        <f t="shared" si="207"/>
        <v>6</v>
      </c>
      <c r="AQ87" s="168">
        <v>4</v>
      </c>
      <c r="AR87" s="168">
        <v>2</v>
      </c>
      <c r="AS87" s="82">
        <f t="shared" si="208"/>
        <v>10</v>
      </c>
      <c r="AT87" s="167">
        <f t="shared" si="198"/>
        <v>6</v>
      </c>
      <c r="AU87" s="83">
        <f t="shared" si="198"/>
        <v>4</v>
      </c>
      <c r="AV87" s="167">
        <f t="shared" si="209"/>
        <v>3</v>
      </c>
      <c r="AW87" s="168">
        <v>0</v>
      </c>
      <c r="AX87" s="84">
        <v>3</v>
      </c>
      <c r="AY87" s="167">
        <f t="shared" si="210"/>
        <v>7</v>
      </c>
      <c r="AZ87" s="168">
        <v>6</v>
      </c>
      <c r="BA87" s="169">
        <v>1</v>
      </c>
    </row>
    <row r="88" spans="1:53" x14ac:dyDescent="0.3">
      <c r="A88" s="166">
        <v>71</v>
      </c>
      <c r="B88" s="81" t="s">
        <v>111</v>
      </c>
      <c r="C88" s="82">
        <f t="shared" si="199"/>
        <v>24</v>
      </c>
      <c r="D88" s="167">
        <f t="shared" si="200"/>
        <v>9</v>
      </c>
      <c r="E88" s="167">
        <f t="shared" si="200"/>
        <v>15</v>
      </c>
      <c r="F88" s="82">
        <f t="shared" si="201"/>
        <v>2</v>
      </c>
      <c r="G88" s="168">
        <v>1</v>
      </c>
      <c r="H88" s="168">
        <v>1</v>
      </c>
      <c r="I88" s="82">
        <f t="shared" si="202"/>
        <v>5</v>
      </c>
      <c r="J88" s="167">
        <f t="shared" si="191"/>
        <v>3</v>
      </c>
      <c r="K88" s="83">
        <f t="shared" si="191"/>
        <v>2</v>
      </c>
      <c r="L88" s="167">
        <f>SUM(M88:N88)</f>
        <v>2</v>
      </c>
      <c r="M88" s="168">
        <v>1</v>
      </c>
      <c r="N88" s="84">
        <v>1</v>
      </c>
      <c r="O88" s="167">
        <f t="shared" si="192"/>
        <v>3</v>
      </c>
      <c r="P88" s="168">
        <v>2</v>
      </c>
      <c r="Q88" s="168">
        <v>1</v>
      </c>
      <c r="R88" s="82">
        <f t="shared" si="193"/>
        <v>3</v>
      </c>
      <c r="S88" s="167">
        <f t="shared" si="193"/>
        <v>2</v>
      </c>
      <c r="T88" s="83">
        <f t="shared" si="193"/>
        <v>1</v>
      </c>
      <c r="U88" s="167">
        <f t="shared" si="204"/>
        <v>1</v>
      </c>
      <c r="V88" s="168">
        <v>0</v>
      </c>
      <c r="W88" s="84">
        <v>1</v>
      </c>
      <c r="X88" s="167">
        <f t="shared" si="194"/>
        <v>2</v>
      </c>
      <c r="Y88" s="168">
        <v>2</v>
      </c>
      <c r="Z88" s="168">
        <v>0</v>
      </c>
      <c r="AA88" s="82">
        <f t="shared" si="195"/>
        <v>8</v>
      </c>
      <c r="AB88" s="167">
        <f t="shared" si="195"/>
        <v>1</v>
      </c>
      <c r="AC88" s="83">
        <f t="shared" si="195"/>
        <v>7</v>
      </c>
      <c r="AD88" s="167">
        <f t="shared" si="205"/>
        <v>5</v>
      </c>
      <c r="AE88" s="168">
        <v>0</v>
      </c>
      <c r="AF88" s="84">
        <v>5</v>
      </c>
      <c r="AG88" s="167">
        <f t="shared" si="196"/>
        <v>3</v>
      </c>
      <c r="AH88" s="168">
        <v>1</v>
      </c>
      <c r="AI88" s="168">
        <v>2</v>
      </c>
      <c r="AJ88" s="82">
        <f t="shared" si="197"/>
        <v>4</v>
      </c>
      <c r="AK88" s="167">
        <f t="shared" si="197"/>
        <v>1</v>
      </c>
      <c r="AL88" s="83">
        <f t="shared" si="197"/>
        <v>3</v>
      </c>
      <c r="AM88" s="167">
        <f t="shared" si="206"/>
        <v>4</v>
      </c>
      <c r="AN88" s="168">
        <v>1</v>
      </c>
      <c r="AO88" s="84">
        <v>3</v>
      </c>
      <c r="AP88" s="167">
        <f t="shared" si="207"/>
        <v>0</v>
      </c>
      <c r="AQ88" s="168">
        <v>0</v>
      </c>
      <c r="AR88" s="168">
        <v>0</v>
      </c>
      <c r="AS88" s="82">
        <f t="shared" si="208"/>
        <v>2</v>
      </c>
      <c r="AT88" s="167">
        <f t="shared" si="198"/>
        <v>1</v>
      </c>
      <c r="AU88" s="83">
        <f t="shared" si="198"/>
        <v>1</v>
      </c>
      <c r="AV88" s="167">
        <f t="shared" si="209"/>
        <v>0</v>
      </c>
      <c r="AW88" s="168">
        <v>0</v>
      </c>
      <c r="AX88" s="84">
        <v>0</v>
      </c>
      <c r="AY88" s="167">
        <f t="shared" si="210"/>
        <v>2</v>
      </c>
      <c r="AZ88" s="168">
        <v>1</v>
      </c>
      <c r="BA88" s="169">
        <v>1</v>
      </c>
    </row>
    <row r="89" spans="1:53" x14ac:dyDescent="0.3">
      <c r="A89" s="166">
        <v>71</v>
      </c>
      <c r="B89" s="81" t="s">
        <v>130</v>
      </c>
      <c r="C89" s="82">
        <f t="shared" si="199"/>
        <v>35</v>
      </c>
      <c r="D89" s="167">
        <f t="shared" si="200"/>
        <v>28</v>
      </c>
      <c r="E89" s="167">
        <f t="shared" si="200"/>
        <v>7</v>
      </c>
      <c r="F89" s="82">
        <f t="shared" si="201"/>
        <v>0</v>
      </c>
      <c r="G89" s="168">
        <v>0</v>
      </c>
      <c r="H89" s="168">
        <v>0</v>
      </c>
      <c r="I89" s="82">
        <f t="shared" si="202"/>
        <v>4</v>
      </c>
      <c r="J89" s="167">
        <f t="shared" si="191"/>
        <v>4</v>
      </c>
      <c r="K89" s="83">
        <f t="shared" si="191"/>
        <v>0</v>
      </c>
      <c r="L89" s="167">
        <f t="shared" si="203"/>
        <v>1</v>
      </c>
      <c r="M89" s="168">
        <v>1</v>
      </c>
      <c r="N89" s="84">
        <v>0</v>
      </c>
      <c r="O89" s="167">
        <f>SUM(P89:Q89)</f>
        <v>3</v>
      </c>
      <c r="P89" s="168">
        <v>3</v>
      </c>
      <c r="Q89" s="168">
        <v>0</v>
      </c>
      <c r="R89" s="82">
        <f t="shared" si="193"/>
        <v>5</v>
      </c>
      <c r="S89" s="167">
        <f t="shared" si="193"/>
        <v>5</v>
      </c>
      <c r="T89" s="83">
        <f t="shared" si="193"/>
        <v>0</v>
      </c>
      <c r="U89" s="167">
        <f t="shared" si="204"/>
        <v>2</v>
      </c>
      <c r="V89" s="168">
        <v>2</v>
      </c>
      <c r="W89" s="84">
        <v>0</v>
      </c>
      <c r="X89" s="167">
        <f t="shared" si="194"/>
        <v>3</v>
      </c>
      <c r="Y89" s="168">
        <v>3</v>
      </c>
      <c r="Z89" s="168">
        <v>0</v>
      </c>
      <c r="AA89" s="82">
        <f t="shared" si="195"/>
        <v>11</v>
      </c>
      <c r="AB89" s="167">
        <f t="shared" si="195"/>
        <v>9</v>
      </c>
      <c r="AC89" s="83">
        <f t="shared" si="195"/>
        <v>2</v>
      </c>
      <c r="AD89" s="167">
        <f t="shared" si="205"/>
        <v>3</v>
      </c>
      <c r="AE89" s="168">
        <v>3</v>
      </c>
      <c r="AF89" s="84">
        <v>0</v>
      </c>
      <c r="AG89" s="167">
        <f t="shared" si="196"/>
        <v>8</v>
      </c>
      <c r="AH89" s="168">
        <v>6</v>
      </c>
      <c r="AI89" s="168">
        <v>2</v>
      </c>
      <c r="AJ89" s="82">
        <f t="shared" si="197"/>
        <v>10</v>
      </c>
      <c r="AK89" s="167">
        <f t="shared" si="197"/>
        <v>8</v>
      </c>
      <c r="AL89" s="83">
        <f t="shared" si="197"/>
        <v>2</v>
      </c>
      <c r="AM89" s="167">
        <f t="shared" si="206"/>
        <v>2</v>
      </c>
      <c r="AN89" s="168">
        <v>2</v>
      </c>
      <c r="AO89" s="84">
        <v>0</v>
      </c>
      <c r="AP89" s="167">
        <f t="shared" si="207"/>
        <v>8</v>
      </c>
      <c r="AQ89" s="168">
        <v>6</v>
      </c>
      <c r="AR89" s="168">
        <v>2</v>
      </c>
      <c r="AS89" s="82">
        <f t="shared" si="208"/>
        <v>5</v>
      </c>
      <c r="AT89" s="167">
        <f t="shared" si="198"/>
        <v>2</v>
      </c>
      <c r="AU89" s="83">
        <f t="shared" si="198"/>
        <v>3</v>
      </c>
      <c r="AV89" s="167">
        <f t="shared" si="209"/>
        <v>4</v>
      </c>
      <c r="AW89" s="168">
        <v>1</v>
      </c>
      <c r="AX89" s="84">
        <v>3</v>
      </c>
      <c r="AY89" s="167">
        <f t="shared" si="210"/>
        <v>1</v>
      </c>
      <c r="AZ89" s="168">
        <v>1</v>
      </c>
      <c r="BA89" s="169">
        <v>0</v>
      </c>
    </row>
    <row r="90" spans="1:53" x14ac:dyDescent="0.3">
      <c r="A90" s="166">
        <v>71</v>
      </c>
      <c r="B90" s="81" t="s">
        <v>112</v>
      </c>
      <c r="C90" s="82">
        <f t="shared" si="199"/>
        <v>15</v>
      </c>
      <c r="D90" s="167">
        <f t="shared" si="200"/>
        <v>8</v>
      </c>
      <c r="E90" s="167">
        <f t="shared" si="200"/>
        <v>7</v>
      </c>
      <c r="F90" s="82">
        <f t="shared" si="201"/>
        <v>1</v>
      </c>
      <c r="G90" s="168">
        <v>0</v>
      </c>
      <c r="H90" s="168">
        <v>1</v>
      </c>
      <c r="I90" s="82">
        <f t="shared" si="202"/>
        <v>5</v>
      </c>
      <c r="J90" s="167">
        <f t="shared" si="191"/>
        <v>2</v>
      </c>
      <c r="K90" s="83">
        <f t="shared" si="191"/>
        <v>3</v>
      </c>
      <c r="L90" s="167">
        <f t="shared" si="203"/>
        <v>3</v>
      </c>
      <c r="M90" s="168">
        <v>2</v>
      </c>
      <c r="N90" s="84">
        <v>1</v>
      </c>
      <c r="O90" s="167">
        <f t="shared" si="192"/>
        <v>2</v>
      </c>
      <c r="P90" s="168">
        <v>0</v>
      </c>
      <c r="Q90" s="168">
        <v>2</v>
      </c>
      <c r="R90" s="82">
        <f t="shared" si="193"/>
        <v>1</v>
      </c>
      <c r="S90" s="167">
        <f t="shared" si="193"/>
        <v>0</v>
      </c>
      <c r="T90" s="83">
        <f t="shared" si="193"/>
        <v>1</v>
      </c>
      <c r="U90" s="167">
        <f t="shared" si="204"/>
        <v>1</v>
      </c>
      <c r="V90" s="168">
        <v>0</v>
      </c>
      <c r="W90" s="84">
        <v>1</v>
      </c>
      <c r="X90" s="167">
        <f t="shared" si="194"/>
        <v>0</v>
      </c>
      <c r="Y90" s="168">
        <v>0</v>
      </c>
      <c r="Z90" s="168">
        <v>0</v>
      </c>
      <c r="AA90" s="82">
        <f t="shared" si="195"/>
        <v>4</v>
      </c>
      <c r="AB90" s="167">
        <f t="shared" si="195"/>
        <v>2</v>
      </c>
      <c r="AC90" s="83">
        <f t="shared" si="195"/>
        <v>2</v>
      </c>
      <c r="AD90" s="167">
        <f t="shared" si="205"/>
        <v>1</v>
      </c>
      <c r="AE90" s="168">
        <v>1</v>
      </c>
      <c r="AF90" s="84">
        <v>0</v>
      </c>
      <c r="AG90" s="167">
        <f t="shared" si="196"/>
        <v>3</v>
      </c>
      <c r="AH90" s="168">
        <v>1</v>
      </c>
      <c r="AI90" s="168">
        <v>2</v>
      </c>
      <c r="AJ90" s="82">
        <f t="shared" si="197"/>
        <v>2</v>
      </c>
      <c r="AK90" s="167">
        <f t="shared" si="197"/>
        <v>2</v>
      </c>
      <c r="AL90" s="83">
        <f t="shared" si="197"/>
        <v>0</v>
      </c>
      <c r="AM90" s="167">
        <f t="shared" si="206"/>
        <v>0</v>
      </c>
      <c r="AN90" s="168">
        <v>0</v>
      </c>
      <c r="AO90" s="84">
        <v>0</v>
      </c>
      <c r="AP90" s="167">
        <f t="shared" si="207"/>
        <v>2</v>
      </c>
      <c r="AQ90" s="168">
        <v>2</v>
      </c>
      <c r="AR90" s="168">
        <v>0</v>
      </c>
      <c r="AS90" s="82">
        <f t="shared" si="208"/>
        <v>2</v>
      </c>
      <c r="AT90" s="167">
        <f t="shared" si="198"/>
        <v>2</v>
      </c>
      <c r="AU90" s="83">
        <f t="shared" si="198"/>
        <v>0</v>
      </c>
      <c r="AV90" s="167">
        <f t="shared" si="209"/>
        <v>1</v>
      </c>
      <c r="AW90" s="168">
        <v>1</v>
      </c>
      <c r="AX90" s="84">
        <v>0</v>
      </c>
      <c r="AY90" s="167">
        <f t="shared" si="210"/>
        <v>1</v>
      </c>
      <c r="AZ90" s="168">
        <v>1</v>
      </c>
      <c r="BA90" s="169">
        <v>0</v>
      </c>
    </row>
    <row r="91" spans="1:53" ht="15" thickBot="1" x14ac:dyDescent="0.35">
      <c r="A91" s="170">
        <v>71</v>
      </c>
      <c r="B91" s="171" t="s">
        <v>113</v>
      </c>
      <c r="C91" s="172">
        <f t="shared" si="199"/>
        <v>1</v>
      </c>
      <c r="D91" s="173">
        <f t="shared" si="200"/>
        <v>1</v>
      </c>
      <c r="E91" s="173">
        <f t="shared" si="200"/>
        <v>0</v>
      </c>
      <c r="F91" s="172">
        <f t="shared" si="201"/>
        <v>0</v>
      </c>
      <c r="G91" s="174">
        <v>0</v>
      </c>
      <c r="H91" s="174">
        <v>0</v>
      </c>
      <c r="I91" s="172">
        <f t="shared" si="202"/>
        <v>0</v>
      </c>
      <c r="J91" s="173">
        <f t="shared" si="191"/>
        <v>0</v>
      </c>
      <c r="K91" s="175">
        <f t="shared" si="191"/>
        <v>0</v>
      </c>
      <c r="L91" s="173">
        <f t="shared" si="203"/>
        <v>0</v>
      </c>
      <c r="M91" s="174">
        <v>0</v>
      </c>
      <c r="N91" s="176">
        <v>0</v>
      </c>
      <c r="O91" s="173">
        <f t="shared" si="192"/>
        <v>0</v>
      </c>
      <c r="P91" s="174">
        <v>0</v>
      </c>
      <c r="Q91" s="174">
        <v>0</v>
      </c>
      <c r="R91" s="172">
        <f t="shared" si="193"/>
        <v>0</v>
      </c>
      <c r="S91" s="173">
        <f t="shared" si="193"/>
        <v>0</v>
      </c>
      <c r="T91" s="175">
        <f t="shared" si="193"/>
        <v>0</v>
      </c>
      <c r="U91" s="173">
        <f t="shared" si="204"/>
        <v>0</v>
      </c>
      <c r="V91" s="174">
        <v>0</v>
      </c>
      <c r="W91" s="176">
        <v>0</v>
      </c>
      <c r="X91" s="173">
        <f t="shared" si="194"/>
        <v>0</v>
      </c>
      <c r="Y91" s="174">
        <v>0</v>
      </c>
      <c r="Z91" s="174">
        <v>0</v>
      </c>
      <c r="AA91" s="172">
        <f t="shared" si="195"/>
        <v>0</v>
      </c>
      <c r="AB91" s="173">
        <f t="shared" si="195"/>
        <v>0</v>
      </c>
      <c r="AC91" s="175">
        <f t="shared" si="195"/>
        <v>0</v>
      </c>
      <c r="AD91" s="173">
        <f t="shared" si="205"/>
        <v>0</v>
      </c>
      <c r="AE91" s="174">
        <v>0</v>
      </c>
      <c r="AF91" s="176">
        <v>0</v>
      </c>
      <c r="AG91" s="173">
        <f t="shared" si="196"/>
        <v>0</v>
      </c>
      <c r="AH91" s="174">
        <v>0</v>
      </c>
      <c r="AI91" s="174">
        <v>0</v>
      </c>
      <c r="AJ91" s="172">
        <f t="shared" si="197"/>
        <v>1</v>
      </c>
      <c r="AK91" s="173">
        <f t="shared" si="197"/>
        <v>1</v>
      </c>
      <c r="AL91" s="175">
        <f t="shared" si="197"/>
        <v>0</v>
      </c>
      <c r="AM91" s="173">
        <f t="shared" si="206"/>
        <v>1</v>
      </c>
      <c r="AN91" s="174">
        <v>1</v>
      </c>
      <c r="AO91" s="176">
        <v>0</v>
      </c>
      <c r="AP91" s="173">
        <f t="shared" si="207"/>
        <v>0</v>
      </c>
      <c r="AQ91" s="174">
        <v>0</v>
      </c>
      <c r="AR91" s="174">
        <v>0</v>
      </c>
      <c r="AS91" s="172">
        <f t="shared" si="208"/>
        <v>0</v>
      </c>
      <c r="AT91" s="173">
        <f t="shared" si="198"/>
        <v>0</v>
      </c>
      <c r="AU91" s="175">
        <f t="shared" si="198"/>
        <v>0</v>
      </c>
      <c r="AV91" s="173">
        <f t="shared" si="209"/>
        <v>0</v>
      </c>
      <c r="AW91" s="174">
        <v>0</v>
      </c>
      <c r="AX91" s="176">
        <v>0</v>
      </c>
      <c r="AY91" s="173">
        <f t="shared" si="210"/>
        <v>0</v>
      </c>
      <c r="AZ91" s="174">
        <v>0</v>
      </c>
      <c r="BA91" s="177">
        <v>0</v>
      </c>
    </row>
    <row r="92" spans="1:53" ht="15" thickBot="1" x14ac:dyDescent="0.35">
      <c r="A92" s="7"/>
      <c r="B92" s="7"/>
    </row>
    <row r="93" spans="1:53" ht="15" thickBot="1" x14ac:dyDescent="0.35">
      <c r="A93" s="85">
        <v>71</v>
      </c>
      <c r="B93" s="86" t="s">
        <v>128</v>
      </c>
      <c r="C93" s="87">
        <f t="shared" ref="C93" si="211">SUM(D93:E93)</f>
        <v>0</v>
      </c>
      <c r="D93" s="88">
        <f t="shared" ref="D93:E93" si="212">SUM(G93,J93,S93,AB93,AK93,AT93)</f>
        <v>0</v>
      </c>
      <c r="E93" s="88">
        <f t="shared" si="212"/>
        <v>0</v>
      </c>
      <c r="F93" s="87">
        <f t="shared" ref="F93" si="213">SUM(G93:H93)</f>
        <v>0</v>
      </c>
      <c r="G93" s="89"/>
      <c r="H93" s="89"/>
      <c r="I93" s="87">
        <f t="shared" ref="I93:K93" si="214">SUM(L93,O93)</f>
        <v>0</v>
      </c>
      <c r="J93" s="88">
        <f t="shared" si="214"/>
        <v>0</v>
      </c>
      <c r="K93" s="90">
        <f t="shared" si="214"/>
        <v>0</v>
      </c>
      <c r="L93" s="88">
        <f t="shared" ref="L93" si="215">SUM(M93:N93)</f>
        <v>0</v>
      </c>
      <c r="M93" s="89"/>
      <c r="N93" s="91"/>
      <c r="O93" s="88">
        <f t="shared" ref="O93" si="216">SUM(P93:Q93)</f>
        <v>0</v>
      </c>
      <c r="P93" s="89"/>
      <c r="Q93" s="89"/>
      <c r="R93" s="87">
        <f t="shared" ref="R93:T93" si="217">SUM(U93,X93)</f>
        <v>0</v>
      </c>
      <c r="S93" s="88">
        <f t="shared" si="217"/>
        <v>0</v>
      </c>
      <c r="T93" s="90">
        <f t="shared" si="217"/>
        <v>0</v>
      </c>
      <c r="U93" s="88">
        <f t="shared" ref="U93" si="218">SUM(V93:W93)</f>
        <v>0</v>
      </c>
      <c r="V93" s="89"/>
      <c r="W93" s="91"/>
      <c r="X93" s="88">
        <f t="shared" ref="X93" si="219">SUM(Y93:Z93)</f>
        <v>0</v>
      </c>
      <c r="Y93" s="89"/>
      <c r="Z93" s="89"/>
      <c r="AA93" s="87">
        <f t="shared" ref="AA93:AC93" si="220">SUM(AD93,AG93)</f>
        <v>0</v>
      </c>
      <c r="AB93" s="88">
        <f t="shared" si="220"/>
        <v>0</v>
      </c>
      <c r="AC93" s="90">
        <f t="shared" si="220"/>
        <v>0</v>
      </c>
      <c r="AD93" s="88">
        <f t="shared" ref="AD93" si="221">SUM(AE93:AF93)</f>
        <v>0</v>
      </c>
      <c r="AE93" s="89"/>
      <c r="AF93" s="91"/>
      <c r="AG93" s="88">
        <f t="shared" ref="AG93" si="222">SUM(AH93:AI93)</f>
        <v>0</v>
      </c>
      <c r="AH93" s="89"/>
      <c r="AI93" s="89"/>
      <c r="AJ93" s="87">
        <f t="shared" ref="AJ93:AL93" si="223">SUM(AM93,AP93)</f>
        <v>0</v>
      </c>
      <c r="AK93" s="88">
        <f t="shared" si="223"/>
        <v>0</v>
      </c>
      <c r="AL93" s="90">
        <f t="shared" si="223"/>
        <v>0</v>
      </c>
      <c r="AM93" s="88">
        <f t="shared" ref="AM93" si="224">SUM(AN93:AO93)</f>
        <v>0</v>
      </c>
      <c r="AN93" s="89"/>
      <c r="AO93" s="91"/>
      <c r="AP93" s="88">
        <f t="shared" ref="AP93" si="225">SUM(AQ93:AR93)</f>
        <v>0</v>
      </c>
      <c r="AQ93" s="89"/>
      <c r="AR93" s="89"/>
      <c r="AS93" s="87">
        <f t="shared" ref="AS93:AU93" si="226">SUM(AV93,AY93)</f>
        <v>0</v>
      </c>
      <c r="AT93" s="88">
        <f t="shared" si="226"/>
        <v>0</v>
      </c>
      <c r="AU93" s="90">
        <f t="shared" si="226"/>
        <v>0</v>
      </c>
      <c r="AV93" s="88">
        <f t="shared" ref="AV93" si="227">SUM(AW93:AX93)</f>
        <v>0</v>
      </c>
      <c r="AW93" s="89"/>
      <c r="AX93" s="91"/>
      <c r="AY93" s="88">
        <f t="shared" ref="AY93" si="228">SUM(AZ93:BA93)</f>
        <v>0</v>
      </c>
      <c r="AZ93" s="89"/>
      <c r="BA93" s="92"/>
    </row>
    <row r="94" spans="1:53" x14ac:dyDescent="0.3">
      <c r="A94" s="7"/>
      <c r="B94" s="7"/>
    </row>
    <row r="95" spans="1:53" ht="15" thickBot="1" x14ac:dyDescent="0.35">
      <c r="A95" s="7"/>
      <c r="B95" s="7"/>
    </row>
    <row r="96" spans="1:53" ht="15" thickBot="1" x14ac:dyDescent="0.35">
      <c r="A96" s="7"/>
      <c r="B96" s="44" t="s">
        <v>114</v>
      </c>
      <c r="C96" s="45">
        <f t="shared" ref="C96:BA96" si="229">SUM(C84:C91)</f>
        <v>160</v>
      </c>
      <c r="D96" s="46">
        <f t="shared" si="229"/>
        <v>105</v>
      </c>
      <c r="E96" s="46">
        <f t="shared" si="229"/>
        <v>55</v>
      </c>
      <c r="F96" s="45">
        <f t="shared" si="229"/>
        <v>3</v>
      </c>
      <c r="G96" s="46">
        <f t="shared" si="229"/>
        <v>1</v>
      </c>
      <c r="H96" s="46">
        <f t="shared" si="229"/>
        <v>2</v>
      </c>
      <c r="I96" s="45">
        <f t="shared" si="229"/>
        <v>21</v>
      </c>
      <c r="J96" s="46">
        <f t="shared" si="229"/>
        <v>14</v>
      </c>
      <c r="K96" s="48">
        <f t="shared" si="229"/>
        <v>7</v>
      </c>
      <c r="L96" s="46">
        <f t="shared" si="229"/>
        <v>8</v>
      </c>
      <c r="M96" s="46">
        <f t="shared" si="229"/>
        <v>6</v>
      </c>
      <c r="N96" s="48">
        <f t="shared" si="229"/>
        <v>2</v>
      </c>
      <c r="O96" s="46">
        <f t="shared" si="229"/>
        <v>13</v>
      </c>
      <c r="P96" s="46">
        <f t="shared" si="229"/>
        <v>8</v>
      </c>
      <c r="Q96" s="46">
        <f t="shared" si="229"/>
        <v>5</v>
      </c>
      <c r="R96" s="45">
        <f t="shared" si="229"/>
        <v>26</v>
      </c>
      <c r="S96" s="46">
        <f t="shared" si="229"/>
        <v>21</v>
      </c>
      <c r="T96" s="48">
        <f t="shared" si="229"/>
        <v>5</v>
      </c>
      <c r="U96" s="46">
        <f t="shared" si="229"/>
        <v>8</v>
      </c>
      <c r="V96" s="46">
        <f t="shared" si="229"/>
        <v>5</v>
      </c>
      <c r="W96" s="48">
        <f t="shared" si="229"/>
        <v>3</v>
      </c>
      <c r="X96" s="46">
        <f t="shared" si="229"/>
        <v>18</v>
      </c>
      <c r="Y96" s="46">
        <f t="shared" si="229"/>
        <v>16</v>
      </c>
      <c r="Z96" s="46">
        <f t="shared" si="229"/>
        <v>2</v>
      </c>
      <c r="AA96" s="45">
        <f t="shared" si="229"/>
        <v>49</v>
      </c>
      <c r="AB96" s="46">
        <f t="shared" si="229"/>
        <v>29</v>
      </c>
      <c r="AC96" s="48">
        <f t="shared" si="229"/>
        <v>20</v>
      </c>
      <c r="AD96" s="46">
        <f t="shared" si="229"/>
        <v>19</v>
      </c>
      <c r="AE96" s="46">
        <f t="shared" si="229"/>
        <v>11</v>
      </c>
      <c r="AF96" s="48">
        <f t="shared" si="229"/>
        <v>8</v>
      </c>
      <c r="AG96" s="46">
        <f t="shared" si="229"/>
        <v>30</v>
      </c>
      <c r="AH96" s="46">
        <f t="shared" si="229"/>
        <v>18</v>
      </c>
      <c r="AI96" s="46">
        <f t="shared" si="229"/>
        <v>12</v>
      </c>
      <c r="AJ96" s="45">
        <f t="shared" si="229"/>
        <v>38</v>
      </c>
      <c r="AK96" s="46">
        <f t="shared" si="229"/>
        <v>26</v>
      </c>
      <c r="AL96" s="48">
        <f t="shared" si="229"/>
        <v>12</v>
      </c>
      <c r="AM96" s="46">
        <f t="shared" si="229"/>
        <v>18</v>
      </c>
      <c r="AN96" s="46">
        <f t="shared" si="229"/>
        <v>13</v>
      </c>
      <c r="AO96" s="48">
        <f t="shared" si="229"/>
        <v>5</v>
      </c>
      <c r="AP96" s="46">
        <f t="shared" si="229"/>
        <v>20</v>
      </c>
      <c r="AQ96" s="46">
        <f t="shared" si="229"/>
        <v>13</v>
      </c>
      <c r="AR96" s="46">
        <f t="shared" si="229"/>
        <v>7</v>
      </c>
      <c r="AS96" s="45">
        <f t="shared" si="229"/>
        <v>23</v>
      </c>
      <c r="AT96" s="46">
        <f t="shared" si="229"/>
        <v>14</v>
      </c>
      <c r="AU96" s="48">
        <f t="shared" si="229"/>
        <v>9</v>
      </c>
      <c r="AV96" s="46">
        <f t="shared" si="229"/>
        <v>9</v>
      </c>
      <c r="AW96" s="46">
        <f t="shared" si="229"/>
        <v>3</v>
      </c>
      <c r="AX96" s="48">
        <f t="shared" si="229"/>
        <v>6</v>
      </c>
      <c r="AY96" s="46">
        <f t="shared" si="229"/>
        <v>14</v>
      </c>
      <c r="AZ96" s="46">
        <f t="shared" si="229"/>
        <v>11</v>
      </c>
      <c r="BA96" s="47">
        <f t="shared" si="229"/>
        <v>3</v>
      </c>
    </row>
    <row r="100" spans="1:53" ht="15" thickBot="1" x14ac:dyDescent="0.35"/>
    <row r="101" spans="1:53" x14ac:dyDescent="0.3">
      <c r="A101" s="137">
        <v>89</v>
      </c>
      <c r="B101" s="138" t="s">
        <v>115</v>
      </c>
      <c r="C101" s="139">
        <f t="shared" ref="C101:C107" si="230">SUM(D101:E101)</f>
        <v>13</v>
      </c>
      <c r="D101" s="140">
        <f t="shared" ref="D101:E107" si="231">SUM(G101,J101,S101,AB101,AK101,AT101)</f>
        <v>5</v>
      </c>
      <c r="E101" s="140">
        <f t="shared" si="231"/>
        <v>8</v>
      </c>
      <c r="F101" s="139">
        <f t="shared" ref="F101:F107" si="232">SUM(G101:H101)</f>
        <v>0</v>
      </c>
      <c r="G101" s="141">
        <v>0</v>
      </c>
      <c r="H101" s="141">
        <v>0</v>
      </c>
      <c r="I101" s="139">
        <f t="shared" ref="I101:K107" si="233">SUM(L101,O101)</f>
        <v>1</v>
      </c>
      <c r="J101" s="140">
        <f t="shared" si="233"/>
        <v>1</v>
      </c>
      <c r="K101" s="142">
        <f t="shared" si="233"/>
        <v>0</v>
      </c>
      <c r="L101" s="140">
        <f t="shared" ref="L101:L107" si="234">SUM(M101:N101)</f>
        <v>1</v>
      </c>
      <c r="M101" s="141">
        <v>1</v>
      </c>
      <c r="N101" s="143">
        <v>0</v>
      </c>
      <c r="O101" s="140">
        <f t="shared" ref="O101:O107" si="235">SUM(P101:Q101)</f>
        <v>0</v>
      </c>
      <c r="P101" s="141">
        <v>0</v>
      </c>
      <c r="Q101" s="141">
        <v>0</v>
      </c>
      <c r="R101" s="139">
        <f t="shared" ref="R101:T107" si="236">SUM(U101,X101)</f>
        <v>3</v>
      </c>
      <c r="S101" s="140">
        <f t="shared" si="236"/>
        <v>1</v>
      </c>
      <c r="T101" s="142">
        <f t="shared" si="236"/>
        <v>2</v>
      </c>
      <c r="U101" s="140">
        <f t="shared" ref="U101:U107" si="237">SUM(V101:W101)</f>
        <v>1</v>
      </c>
      <c r="V101" s="141">
        <v>1</v>
      </c>
      <c r="W101" s="143">
        <v>0</v>
      </c>
      <c r="X101" s="140">
        <f t="shared" ref="X101:X107" si="238">SUM(Y101:Z101)</f>
        <v>2</v>
      </c>
      <c r="Y101" s="141">
        <v>0</v>
      </c>
      <c r="Z101" s="141">
        <v>2</v>
      </c>
      <c r="AA101" s="139">
        <f t="shared" ref="AA101:AC107" si="239">SUM(AD101,AG101)</f>
        <v>4</v>
      </c>
      <c r="AB101" s="140">
        <f t="shared" si="239"/>
        <v>0</v>
      </c>
      <c r="AC101" s="142">
        <f t="shared" si="239"/>
        <v>4</v>
      </c>
      <c r="AD101" s="140">
        <f t="shared" ref="AD101:AD107" si="240">SUM(AE101:AF101)</f>
        <v>4</v>
      </c>
      <c r="AE101" s="141">
        <v>0</v>
      </c>
      <c r="AF101" s="144">
        <v>4</v>
      </c>
      <c r="AG101" s="140">
        <f t="shared" ref="AG101:AG107" si="241">SUM(AH101:AI101)</f>
        <v>0</v>
      </c>
      <c r="AH101" s="141">
        <v>0</v>
      </c>
      <c r="AI101" s="141">
        <v>0</v>
      </c>
      <c r="AJ101" s="139">
        <f t="shared" ref="AJ101:AL107" si="242">SUM(AM101,AP101)</f>
        <v>1</v>
      </c>
      <c r="AK101" s="140">
        <f t="shared" si="242"/>
        <v>1</v>
      </c>
      <c r="AL101" s="142">
        <f t="shared" si="242"/>
        <v>0</v>
      </c>
      <c r="AM101" s="140">
        <f t="shared" ref="AM101:AM107" si="243">SUM(AN101:AO101)</f>
        <v>0</v>
      </c>
      <c r="AN101" s="141">
        <v>0</v>
      </c>
      <c r="AO101" s="143">
        <v>0</v>
      </c>
      <c r="AP101" s="140">
        <f t="shared" ref="AP101:AP107" si="244">SUM(AQ101:AR101)</f>
        <v>1</v>
      </c>
      <c r="AQ101" s="141">
        <v>1</v>
      </c>
      <c r="AR101" s="141">
        <v>0</v>
      </c>
      <c r="AS101" s="139">
        <f t="shared" ref="AS101:AU107" si="245">SUM(AV101,AY101)</f>
        <v>4</v>
      </c>
      <c r="AT101" s="140">
        <f t="shared" si="245"/>
        <v>2</v>
      </c>
      <c r="AU101" s="142">
        <f t="shared" si="245"/>
        <v>2</v>
      </c>
      <c r="AV101" s="140">
        <f t="shared" ref="AV101:AV107" si="246">SUM(AW101:AX101)</f>
        <v>3</v>
      </c>
      <c r="AW101" s="141">
        <v>1</v>
      </c>
      <c r="AX101" s="143">
        <v>2</v>
      </c>
      <c r="AY101" s="140">
        <f t="shared" ref="AY101:AY107" si="247">SUM(AZ101:BA101)</f>
        <v>1</v>
      </c>
      <c r="AZ101" s="141">
        <v>1</v>
      </c>
      <c r="BA101" s="145">
        <v>0</v>
      </c>
    </row>
    <row r="102" spans="1:53" x14ac:dyDescent="0.3">
      <c r="A102" s="146">
        <v>89</v>
      </c>
      <c r="B102" s="93" t="s">
        <v>116</v>
      </c>
      <c r="C102" s="94">
        <f t="shared" si="230"/>
        <v>10</v>
      </c>
      <c r="D102" s="147">
        <f t="shared" si="231"/>
        <v>8</v>
      </c>
      <c r="E102" s="147">
        <f t="shared" si="231"/>
        <v>2</v>
      </c>
      <c r="F102" s="94">
        <f t="shared" si="232"/>
        <v>0</v>
      </c>
      <c r="G102" s="148">
        <v>0</v>
      </c>
      <c r="H102" s="148">
        <v>0</v>
      </c>
      <c r="I102" s="94">
        <f t="shared" si="233"/>
        <v>0</v>
      </c>
      <c r="J102" s="147">
        <f t="shared" si="233"/>
        <v>0</v>
      </c>
      <c r="K102" s="95">
        <f t="shared" si="233"/>
        <v>0</v>
      </c>
      <c r="L102" s="147">
        <f t="shared" si="234"/>
        <v>0</v>
      </c>
      <c r="M102" s="148">
        <v>0</v>
      </c>
      <c r="N102" s="96">
        <v>0</v>
      </c>
      <c r="O102" s="147">
        <f t="shared" si="235"/>
        <v>0</v>
      </c>
      <c r="P102" s="148">
        <v>0</v>
      </c>
      <c r="Q102" s="148">
        <v>0</v>
      </c>
      <c r="R102" s="94">
        <f t="shared" si="236"/>
        <v>3</v>
      </c>
      <c r="S102" s="147">
        <f t="shared" si="236"/>
        <v>2</v>
      </c>
      <c r="T102" s="95">
        <f t="shared" si="236"/>
        <v>1</v>
      </c>
      <c r="U102" s="147">
        <f t="shared" si="237"/>
        <v>2</v>
      </c>
      <c r="V102" s="148">
        <v>1</v>
      </c>
      <c r="W102" s="96">
        <v>1</v>
      </c>
      <c r="X102" s="147">
        <f t="shared" si="238"/>
        <v>1</v>
      </c>
      <c r="Y102" s="148">
        <v>1</v>
      </c>
      <c r="Z102" s="148">
        <v>0</v>
      </c>
      <c r="AA102" s="94">
        <f t="shared" si="239"/>
        <v>1</v>
      </c>
      <c r="AB102" s="147">
        <f t="shared" si="239"/>
        <v>1</v>
      </c>
      <c r="AC102" s="95">
        <f t="shared" si="239"/>
        <v>0</v>
      </c>
      <c r="AD102" s="147">
        <f t="shared" si="240"/>
        <v>1</v>
      </c>
      <c r="AE102" s="148">
        <v>1</v>
      </c>
      <c r="AF102" s="96">
        <v>0</v>
      </c>
      <c r="AG102" s="147">
        <f t="shared" si="241"/>
        <v>0</v>
      </c>
      <c r="AH102" s="148">
        <v>0</v>
      </c>
      <c r="AI102" s="148">
        <v>0</v>
      </c>
      <c r="AJ102" s="94">
        <f t="shared" si="242"/>
        <v>4</v>
      </c>
      <c r="AK102" s="147">
        <f t="shared" si="242"/>
        <v>3</v>
      </c>
      <c r="AL102" s="95">
        <f t="shared" si="242"/>
        <v>1</v>
      </c>
      <c r="AM102" s="147">
        <f t="shared" si="243"/>
        <v>3</v>
      </c>
      <c r="AN102" s="148">
        <v>2</v>
      </c>
      <c r="AO102" s="96">
        <v>1</v>
      </c>
      <c r="AP102" s="147">
        <f t="shared" si="244"/>
        <v>1</v>
      </c>
      <c r="AQ102" s="148">
        <v>1</v>
      </c>
      <c r="AR102" s="148">
        <v>0</v>
      </c>
      <c r="AS102" s="94">
        <f t="shared" si="245"/>
        <v>2</v>
      </c>
      <c r="AT102" s="147">
        <f t="shared" si="245"/>
        <v>2</v>
      </c>
      <c r="AU102" s="95">
        <f t="shared" si="245"/>
        <v>0</v>
      </c>
      <c r="AV102" s="147">
        <f t="shared" si="246"/>
        <v>2</v>
      </c>
      <c r="AW102" s="148">
        <v>2</v>
      </c>
      <c r="AX102" s="96">
        <v>0</v>
      </c>
      <c r="AY102" s="147">
        <f t="shared" si="247"/>
        <v>0</v>
      </c>
      <c r="AZ102" s="148">
        <v>0</v>
      </c>
      <c r="BA102" s="149">
        <v>0</v>
      </c>
    </row>
    <row r="103" spans="1:53" x14ac:dyDescent="0.3">
      <c r="A103" s="146">
        <v>89</v>
      </c>
      <c r="B103" s="93" t="s">
        <v>117</v>
      </c>
      <c r="C103" s="94">
        <f t="shared" si="230"/>
        <v>14</v>
      </c>
      <c r="D103" s="147">
        <f t="shared" si="231"/>
        <v>11</v>
      </c>
      <c r="E103" s="147">
        <f t="shared" si="231"/>
        <v>3</v>
      </c>
      <c r="F103" s="94">
        <f t="shared" si="232"/>
        <v>0</v>
      </c>
      <c r="G103" s="148">
        <v>0</v>
      </c>
      <c r="H103" s="148">
        <v>0</v>
      </c>
      <c r="I103" s="94">
        <f t="shared" si="233"/>
        <v>0</v>
      </c>
      <c r="J103" s="147">
        <f t="shared" si="233"/>
        <v>0</v>
      </c>
      <c r="K103" s="95">
        <f t="shared" si="233"/>
        <v>0</v>
      </c>
      <c r="L103" s="147">
        <f t="shared" si="234"/>
        <v>0</v>
      </c>
      <c r="M103" s="148">
        <v>0</v>
      </c>
      <c r="N103" s="96">
        <v>0</v>
      </c>
      <c r="O103" s="147">
        <f t="shared" si="235"/>
        <v>0</v>
      </c>
      <c r="P103" s="148">
        <v>0</v>
      </c>
      <c r="Q103" s="148">
        <v>0</v>
      </c>
      <c r="R103" s="94">
        <f t="shared" si="236"/>
        <v>5</v>
      </c>
      <c r="S103" s="147">
        <f t="shared" si="236"/>
        <v>4</v>
      </c>
      <c r="T103" s="95">
        <f t="shared" si="236"/>
        <v>1</v>
      </c>
      <c r="U103" s="147">
        <f t="shared" si="237"/>
        <v>3</v>
      </c>
      <c r="V103" s="148">
        <v>2</v>
      </c>
      <c r="W103" s="96">
        <v>1</v>
      </c>
      <c r="X103" s="147">
        <f t="shared" si="238"/>
        <v>2</v>
      </c>
      <c r="Y103" s="148">
        <v>2</v>
      </c>
      <c r="Z103" s="148">
        <v>0</v>
      </c>
      <c r="AA103" s="94">
        <f t="shared" si="239"/>
        <v>3</v>
      </c>
      <c r="AB103" s="147">
        <f t="shared" si="239"/>
        <v>2</v>
      </c>
      <c r="AC103" s="95">
        <f t="shared" si="239"/>
        <v>1</v>
      </c>
      <c r="AD103" s="147">
        <f t="shared" si="240"/>
        <v>3</v>
      </c>
      <c r="AE103" s="148">
        <v>2</v>
      </c>
      <c r="AF103" s="96">
        <v>1</v>
      </c>
      <c r="AG103" s="147">
        <f t="shared" si="241"/>
        <v>0</v>
      </c>
      <c r="AH103" s="148">
        <v>0</v>
      </c>
      <c r="AI103" s="148">
        <v>0</v>
      </c>
      <c r="AJ103" s="94">
        <f t="shared" si="242"/>
        <v>2</v>
      </c>
      <c r="AK103" s="147">
        <f t="shared" si="242"/>
        <v>2</v>
      </c>
      <c r="AL103" s="95">
        <f t="shared" si="242"/>
        <v>0</v>
      </c>
      <c r="AM103" s="147">
        <f t="shared" si="243"/>
        <v>2</v>
      </c>
      <c r="AN103" s="148">
        <v>2</v>
      </c>
      <c r="AO103" s="96">
        <v>0</v>
      </c>
      <c r="AP103" s="147">
        <f t="shared" si="244"/>
        <v>0</v>
      </c>
      <c r="AQ103" s="148">
        <v>0</v>
      </c>
      <c r="AR103" s="148">
        <v>0</v>
      </c>
      <c r="AS103" s="94">
        <f t="shared" si="245"/>
        <v>4</v>
      </c>
      <c r="AT103" s="147">
        <f t="shared" si="245"/>
        <v>3</v>
      </c>
      <c r="AU103" s="95">
        <f t="shared" si="245"/>
        <v>1</v>
      </c>
      <c r="AV103" s="147">
        <f t="shared" si="246"/>
        <v>3</v>
      </c>
      <c r="AW103" s="148">
        <v>2</v>
      </c>
      <c r="AX103" s="96">
        <v>1</v>
      </c>
      <c r="AY103" s="147">
        <f t="shared" si="247"/>
        <v>1</v>
      </c>
      <c r="AZ103" s="148">
        <v>1</v>
      </c>
      <c r="BA103" s="149">
        <v>0</v>
      </c>
    </row>
    <row r="104" spans="1:53" x14ac:dyDescent="0.3">
      <c r="A104" s="146">
        <v>89</v>
      </c>
      <c r="B104" s="93" t="s">
        <v>118</v>
      </c>
      <c r="C104" s="94">
        <f t="shared" si="230"/>
        <v>38</v>
      </c>
      <c r="D104" s="147">
        <f t="shared" si="231"/>
        <v>19</v>
      </c>
      <c r="E104" s="147">
        <f t="shared" si="231"/>
        <v>19</v>
      </c>
      <c r="F104" s="94">
        <f t="shared" si="232"/>
        <v>5</v>
      </c>
      <c r="G104" s="148">
        <v>0</v>
      </c>
      <c r="H104" s="148">
        <v>5</v>
      </c>
      <c r="I104" s="94">
        <f t="shared" si="233"/>
        <v>6</v>
      </c>
      <c r="J104" s="147">
        <f t="shared" si="233"/>
        <v>3</v>
      </c>
      <c r="K104" s="95">
        <f t="shared" si="233"/>
        <v>3</v>
      </c>
      <c r="L104" s="147">
        <f t="shared" si="234"/>
        <v>1</v>
      </c>
      <c r="M104" s="148">
        <v>0</v>
      </c>
      <c r="N104" s="96">
        <v>1</v>
      </c>
      <c r="O104" s="147">
        <f t="shared" si="235"/>
        <v>5</v>
      </c>
      <c r="P104" s="148">
        <v>3</v>
      </c>
      <c r="Q104" s="148">
        <v>2</v>
      </c>
      <c r="R104" s="94">
        <f t="shared" si="236"/>
        <v>5</v>
      </c>
      <c r="S104" s="147">
        <f t="shared" si="236"/>
        <v>3</v>
      </c>
      <c r="T104" s="95">
        <f t="shared" si="236"/>
        <v>2</v>
      </c>
      <c r="U104" s="147">
        <f t="shared" si="237"/>
        <v>4</v>
      </c>
      <c r="V104" s="148">
        <v>2</v>
      </c>
      <c r="W104" s="96">
        <v>2</v>
      </c>
      <c r="X104" s="147">
        <f t="shared" si="238"/>
        <v>1</v>
      </c>
      <c r="Y104" s="148">
        <v>1</v>
      </c>
      <c r="Z104" s="148">
        <v>0</v>
      </c>
      <c r="AA104" s="94">
        <f t="shared" si="239"/>
        <v>11</v>
      </c>
      <c r="AB104" s="147">
        <f t="shared" si="239"/>
        <v>7</v>
      </c>
      <c r="AC104" s="95">
        <f t="shared" si="239"/>
        <v>4</v>
      </c>
      <c r="AD104" s="147">
        <f t="shared" si="240"/>
        <v>7</v>
      </c>
      <c r="AE104" s="148">
        <v>4</v>
      </c>
      <c r="AF104" s="96">
        <v>3</v>
      </c>
      <c r="AG104" s="147">
        <f t="shared" si="241"/>
        <v>4</v>
      </c>
      <c r="AH104" s="148">
        <v>3</v>
      </c>
      <c r="AI104" s="148">
        <v>1</v>
      </c>
      <c r="AJ104" s="94">
        <f t="shared" si="242"/>
        <v>9</v>
      </c>
      <c r="AK104" s="147">
        <f t="shared" si="242"/>
        <v>6</v>
      </c>
      <c r="AL104" s="95">
        <f t="shared" si="242"/>
        <v>3</v>
      </c>
      <c r="AM104" s="147">
        <f t="shared" si="243"/>
        <v>8</v>
      </c>
      <c r="AN104" s="148">
        <v>5</v>
      </c>
      <c r="AO104" s="96">
        <v>3</v>
      </c>
      <c r="AP104" s="147">
        <f t="shared" si="244"/>
        <v>1</v>
      </c>
      <c r="AQ104" s="148">
        <v>1</v>
      </c>
      <c r="AR104" s="148">
        <v>0</v>
      </c>
      <c r="AS104" s="94">
        <f t="shared" si="245"/>
        <v>2</v>
      </c>
      <c r="AT104" s="147">
        <f t="shared" si="245"/>
        <v>0</v>
      </c>
      <c r="AU104" s="95">
        <f t="shared" si="245"/>
        <v>2</v>
      </c>
      <c r="AV104" s="147">
        <f t="shared" si="246"/>
        <v>1</v>
      </c>
      <c r="AW104" s="148">
        <v>0</v>
      </c>
      <c r="AX104" s="96">
        <v>1</v>
      </c>
      <c r="AY104" s="147">
        <f t="shared" si="247"/>
        <v>1</v>
      </c>
      <c r="AZ104" s="148">
        <v>0</v>
      </c>
      <c r="BA104" s="149">
        <v>1</v>
      </c>
    </row>
    <row r="105" spans="1:53" x14ac:dyDescent="0.3">
      <c r="A105" s="146">
        <v>89</v>
      </c>
      <c r="B105" s="93" t="s">
        <v>119</v>
      </c>
      <c r="C105" s="94">
        <f t="shared" si="230"/>
        <v>36</v>
      </c>
      <c r="D105" s="147">
        <f t="shared" si="231"/>
        <v>22</v>
      </c>
      <c r="E105" s="147">
        <f t="shared" si="231"/>
        <v>14</v>
      </c>
      <c r="F105" s="94">
        <f t="shared" si="232"/>
        <v>2</v>
      </c>
      <c r="G105" s="148">
        <v>1</v>
      </c>
      <c r="H105" s="148">
        <v>1</v>
      </c>
      <c r="I105" s="94">
        <f t="shared" si="233"/>
        <v>3</v>
      </c>
      <c r="J105" s="147">
        <f t="shared" si="233"/>
        <v>3</v>
      </c>
      <c r="K105" s="95">
        <f t="shared" si="233"/>
        <v>0</v>
      </c>
      <c r="L105" s="147">
        <f t="shared" si="234"/>
        <v>2</v>
      </c>
      <c r="M105" s="148">
        <v>2</v>
      </c>
      <c r="N105" s="96">
        <v>0</v>
      </c>
      <c r="O105" s="147">
        <f t="shared" si="235"/>
        <v>1</v>
      </c>
      <c r="P105" s="148">
        <v>1</v>
      </c>
      <c r="Q105" s="148">
        <v>0</v>
      </c>
      <c r="R105" s="94">
        <f t="shared" si="236"/>
        <v>6</v>
      </c>
      <c r="S105" s="147">
        <f t="shared" si="236"/>
        <v>4</v>
      </c>
      <c r="T105" s="95">
        <f t="shared" si="236"/>
        <v>2</v>
      </c>
      <c r="U105" s="147">
        <f t="shared" si="237"/>
        <v>5</v>
      </c>
      <c r="V105" s="148">
        <v>3</v>
      </c>
      <c r="W105" s="96">
        <v>2</v>
      </c>
      <c r="X105" s="147">
        <f t="shared" si="238"/>
        <v>1</v>
      </c>
      <c r="Y105" s="148">
        <v>1</v>
      </c>
      <c r="Z105" s="148">
        <v>0</v>
      </c>
      <c r="AA105" s="94">
        <f t="shared" si="239"/>
        <v>10</v>
      </c>
      <c r="AB105" s="147">
        <f t="shared" si="239"/>
        <v>6</v>
      </c>
      <c r="AC105" s="95">
        <f t="shared" si="239"/>
        <v>4</v>
      </c>
      <c r="AD105" s="147">
        <f t="shared" si="240"/>
        <v>2</v>
      </c>
      <c r="AE105" s="148">
        <v>1</v>
      </c>
      <c r="AF105" s="96">
        <v>1</v>
      </c>
      <c r="AG105" s="147">
        <f t="shared" si="241"/>
        <v>8</v>
      </c>
      <c r="AH105" s="148">
        <v>5</v>
      </c>
      <c r="AI105" s="148">
        <v>3</v>
      </c>
      <c r="AJ105" s="94">
        <f t="shared" si="242"/>
        <v>7</v>
      </c>
      <c r="AK105" s="147">
        <f t="shared" si="242"/>
        <v>5</v>
      </c>
      <c r="AL105" s="95">
        <f t="shared" si="242"/>
        <v>2</v>
      </c>
      <c r="AM105" s="147">
        <f t="shared" si="243"/>
        <v>6</v>
      </c>
      <c r="AN105" s="148">
        <v>5</v>
      </c>
      <c r="AO105" s="96">
        <v>1</v>
      </c>
      <c r="AP105" s="147">
        <f t="shared" si="244"/>
        <v>1</v>
      </c>
      <c r="AQ105" s="148">
        <v>0</v>
      </c>
      <c r="AR105" s="148">
        <v>1</v>
      </c>
      <c r="AS105" s="94">
        <f t="shared" si="245"/>
        <v>8</v>
      </c>
      <c r="AT105" s="147">
        <f t="shared" si="245"/>
        <v>3</v>
      </c>
      <c r="AU105" s="95">
        <f t="shared" si="245"/>
        <v>5</v>
      </c>
      <c r="AV105" s="147">
        <f t="shared" si="246"/>
        <v>6</v>
      </c>
      <c r="AW105" s="148">
        <v>2</v>
      </c>
      <c r="AX105" s="96">
        <v>4</v>
      </c>
      <c r="AY105" s="147">
        <f t="shared" si="247"/>
        <v>2</v>
      </c>
      <c r="AZ105" s="148">
        <v>1</v>
      </c>
      <c r="BA105" s="149">
        <v>1</v>
      </c>
    </row>
    <row r="106" spans="1:53" x14ac:dyDescent="0.3">
      <c r="A106" s="146">
        <v>89</v>
      </c>
      <c r="B106" s="93" t="s">
        <v>120</v>
      </c>
      <c r="C106" s="94">
        <f t="shared" si="230"/>
        <v>0</v>
      </c>
      <c r="D106" s="147">
        <f t="shared" si="231"/>
        <v>0</v>
      </c>
      <c r="E106" s="147">
        <f t="shared" si="231"/>
        <v>0</v>
      </c>
      <c r="F106" s="94">
        <f t="shared" si="232"/>
        <v>0</v>
      </c>
      <c r="G106" s="148">
        <v>0</v>
      </c>
      <c r="H106" s="148">
        <v>0</v>
      </c>
      <c r="I106" s="94">
        <f t="shared" si="233"/>
        <v>0</v>
      </c>
      <c r="J106" s="147">
        <f t="shared" si="233"/>
        <v>0</v>
      </c>
      <c r="K106" s="95">
        <f t="shared" si="233"/>
        <v>0</v>
      </c>
      <c r="L106" s="147">
        <f t="shared" si="234"/>
        <v>0</v>
      </c>
      <c r="M106" s="148">
        <v>0</v>
      </c>
      <c r="N106" s="96">
        <v>0</v>
      </c>
      <c r="O106" s="147">
        <f t="shared" si="235"/>
        <v>0</v>
      </c>
      <c r="P106" s="148">
        <v>0</v>
      </c>
      <c r="Q106" s="148">
        <v>0</v>
      </c>
      <c r="R106" s="94">
        <f t="shared" si="236"/>
        <v>0</v>
      </c>
      <c r="S106" s="147">
        <f t="shared" si="236"/>
        <v>0</v>
      </c>
      <c r="T106" s="95">
        <f t="shared" si="236"/>
        <v>0</v>
      </c>
      <c r="U106" s="147">
        <f t="shared" si="237"/>
        <v>0</v>
      </c>
      <c r="V106" s="148">
        <v>0</v>
      </c>
      <c r="W106" s="96">
        <v>0</v>
      </c>
      <c r="X106" s="147">
        <f t="shared" si="238"/>
        <v>0</v>
      </c>
      <c r="Y106" s="148">
        <v>0</v>
      </c>
      <c r="Z106" s="148">
        <v>0</v>
      </c>
      <c r="AA106" s="94">
        <f t="shared" si="239"/>
        <v>0</v>
      </c>
      <c r="AB106" s="147">
        <f t="shared" si="239"/>
        <v>0</v>
      </c>
      <c r="AC106" s="95">
        <f t="shared" si="239"/>
        <v>0</v>
      </c>
      <c r="AD106" s="147">
        <f t="shared" si="240"/>
        <v>0</v>
      </c>
      <c r="AE106" s="148">
        <v>0</v>
      </c>
      <c r="AF106" s="96">
        <v>0</v>
      </c>
      <c r="AG106" s="147">
        <f t="shared" si="241"/>
        <v>0</v>
      </c>
      <c r="AH106" s="148">
        <v>0</v>
      </c>
      <c r="AI106" s="148">
        <v>0</v>
      </c>
      <c r="AJ106" s="94">
        <f t="shared" si="242"/>
        <v>0</v>
      </c>
      <c r="AK106" s="147">
        <f t="shared" si="242"/>
        <v>0</v>
      </c>
      <c r="AL106" s="95">
        <f t="shared" si="242"/>
        <v>0</v>
      </c>
      <c r="AM106" s="147">
        <f t="shared" si="243"/>
        <v>0</v>
      </c>
      <c r="AN106" s="148">
        <v>0</v>
      </c>
      <c r="AO106" s="96">
        <v>0</v>
      </c>
      <c r="AP106" s="147">
        <f t="shared" si="244"/>
        <v>0</v>
      </c>
      <c r="AQ106" s="148">
        <v>0</v>
      </c>
      <c r="AR106" s="148">
        <v>0</v>
      </c>
      <c r="AS106" s="94">
        <f t="shared" si="245"/>
        <v>0</v>
      </c>
      <c r="AT106" s="147">
        <f t="shared" si="245"/>
        <v>0</v>
      </c>
      <c r="AU106" s="95">
        <f t="shared" si="245"/>
        <v>0</v>
      </c>
      <c r="AV106" s="147">
        <f t="shared" si="246"/>
        <v>0</v>
      </c>
      <c r="AW106" s="148">
        <v>0</v>
      </c>
      <c r="AX106" s="96">
        <v>0</v>
      </c>
      <c r="AY106" s="147">
        <f t="shared" si="247"/>
        <v>0</v>
      </c>
      <c r="AZ106" s="148">
        <v>0</v>
      </c>
      <c r="BA106" s="149">
        <v>0</v>
      </c>
    </row>
    <row r="107" spans="1:53" ht="15" thickBot="1" x14ac:dyDescent="0.35">
      <c r="A107" s="150">
        <v>89</v>
      </c>
      <c r="B107" s="151" t="s">
        <v>121</v>
      </c>
      <c r="C107" s="152">
        <f t="shared" si="230"/>
        <v>14</v>
      </c>
      <c r="D107" s="153">
        <f t="shared" si="231"/>
        <v>10</v>
      </c>
      <c r="E107" s="153">
        <f t="shared" si="231"/>
        <v>4</v>
      </c>
      <c r="F107" s="152">
        <f t="shared" si="232"/>
        <v>0</v>
      </c>
      <c r="G107" s="154">
        <v>0</v>
      </c>
      <c r="H107" s="154">
        <v>0</v>
      </c>
      <c r="I107" s="152">
        <f t="shared" si="233"/>
        <v>1</v>
      </c>
      <c r="J107" s="153">
        <f t="shared" si="233"/>
        <v>0</v>
      </c>
      <c r="K107" s="155">
        <f t="shared" si="233"/>
        <v>1</v>
      </c>
      <c r="L107" s="153">
        <f t="shared" si="234"/>
        <v>0</v>
      </c>
      <c r="M107" s="154">
        <v>0</v>
      </c>
      <c r="N107" s="156">
        <v>0</v>
      </c>
      <c r="O107" s="153">
        <f t="shared" si="235"/>
        <v>1</v>
      </c>
      <c r="P107" s="154">
        <v>0</v>
      </c>
      <c r="Q107" s="154">
        <v>1</v>
      </c>
      <c r="R107" s="152">
        <f t="shared" si="236"/>
        <v>1</v>
      </c>
      <c r="S107" s="153">
        <f t="shared" si="236"/>
        <v>0</v>
      </c>
      <c r="T107" s="155">
        <f t="shared" si="236"/>
        <v>1</v>
      </c>
      <c r="U107" s="153">
        <f t="shared" si="237"/>
        <v>1</v>
      </c>
      <c r="V107" s="154">
        <v>0</v>
      </c>
      <c r="W107" s="156">
        <v>1</v>
      </c>
      <c r="X107" s="153">
        <f t="shared" si="238"/>
        <v>0</v>
      </c>
      <c r="Y107" s="154">
        <v>0</v>
      </c>
      <c r="Z107" s="154">
        <v>0</v>
      </c>
      <c r="AA107" s="152">
        <f t="shared" si="239"/>
        <v>1</v>
      </c>
      <c r="AB107" s="153">
        <f t="shared" si="239"/>
        <v>0</v>
      </c>
      <c r="AC107" s="155">
        <f t="shared" si="239"/>
        <v>1</v>
      </c>
      <c r="AD107" s="153">
        <f t="shared" si="240"/>
        <v>1</v>
      </c>
      <c r="AE107" s="154">
        <v>0</v>
      </c>
      <c r="AF107" s="156">
        <v>1</v>
      </c>
      <c r="AG107" s="153">
        <f t="shared" si="241"/>
        <v>0</v>
      </c>
      <c r="AH107" s="154">
        <v>0</v>
      </c>
      <c r="AI107" s="154">
        <v>0</v>
      </c>
      <c r="AJ107" s="152">
        <f t="shared" si="242"/>
        <v>9</v>
      </c>
      <c r="AK107" s="153">
        <f t="shared" si="242"/>
        <v>8</v>
      </c>
      <c r="AL107" s="155">
        <f t="shared" si="242"/>
        <v>1</v>
      </c>
      <c r="AM107" s="153">
        <f t="shared" si="243"/>
        <v>7</v>
      </c>
      <c r="AN107" s="154">
        <v>6</v>
      </c>
      <c r="AO107" s="156">
        <v>1</v>
      </c>
      <c r="AP107" s="153">
        <f t="shared" si="244"/>
        <v>2</v>
      </c>
      <c r="AQ107" s="154">
        <v>2</v>
      </c>
      <c r="AR107" s="154">
        <v>0</v>
      </c>
      <c r="AS107" s="152">
        <f t="shared" si="245"/>
        <v>2</v>
      </c>
      <c r="AT107" s="153">
        <f t="shared" si="245"/>
        <v>2</v>
      </c>
      <c r="AU107" s="155">
        <f t="shared" si="245"/>
        <v>0</v>
      </c>
      <c r="AV107" s="153">
        <f t="shared" si="246"/>
        <v>0</v>
      </c>
      <c r="AW107" s="154">
        <v>0</v>
      </c>
      <c r="AX107" s="156">
        <v>0</v>
      </c>
      <c r="AY107" s="153">
        <f t="shared" si="247"/>
        <v>2</v>
      </c>
      <c r="AZ107" s="154">
        <v>2</v>
      </c>
      <c r="BA107" s="157">
        <v>0</v>
      </c>
    </row>
    <row r="108" spans="1:53" ht="15" thickBot="1" x14ac:dyDescent="0.35"/>
    <row r="109" spans="1:53" ht="15" thickBot="1" x14ac:dyDescent="0.35">
      <c r="A109" s="97">
        <v>89</v>
      </c>
      <c r="B109" s="98" t="s">
        <v>129</v>
      </c>
      <c r="C109" s="99">
        <f t="shared" ref="C109" si="248">SUM(D109:E109)</f>
        <v>0</v>
      </c>
      <c r="D109" s="100">
        <f>SUM(G109,J109,S109,AB109,AK109,AT109)</f>
        <v>0</v>
      </c>
      <c r="E109" s="100">
        <f t="shared" ref="E109" si="249">SUM(H109,K109,T109,AC109,AL109,AU109)</f>
        <v>0</v>
      </c>
      <c r="F109" s="99">
        <f>SUM(G109:H109)</f>
        <v>0</v>
      </c>
      <c r="G109" s="101"/>
      <c r="H109" s="101"/>
      <c r="I109" s="99">
        <f t="shared" ref="I109:K109" si="250">SUM(L109,O109)</f>
        <v>0</v>
      </c>
      <c r="J109" s="100">
        <f t="shared" si="250"/>
        <v>0</v>
      </c>
      <c r="K109" s="102">
        <f t="shared" si="250"/>
        <v>0</v>
      </c>
      <c r="L109" s="100">
        <f t="shared" ref="L109" si="251">SUM(M109:N109)</f>
        <v>0</v>
      </c>
      <c r="M109" s="101"/>
      <c r="N109" s="103"/>
      <c r="O109" s="100">
        <f t="shared" ref="O109" si="252">SUM(P109:Q109)</f>
        <v>0</v>
      </c>
      <c r="P109" s="101"/>
      <c r="Q109" s="101"/>
      <c r="R109" s="99">
        <f t="shared" ref="R109:T109" si="253">SUM(U109,X109)</f>
        <v>0</v>
      </c>
      <c r="S109" s="100">
        <f t="shared" si="253"/>
        <v>0</v>
      </c>
      <c r="T109" s="102">
        <f t="shared" si="253"/>
        <v>0</v>
      </c>
      <c r="U109" s="100">
        <f t="shared" ref="U109" si="254">SUM(V109:W109)</f>
        <v>0</v>
      </c>
      <c r="V109" s="101"/>
      <c r="W109" s="103"/>
      <c r="X109" s="100">
        <f t="shared" ref="X109" si="255">SUM(Y109:Z109)</f>
        <v>0</v>
      </c>
      <c r="Y109" s="101"/>
      <c r="Z109" s="101"/>
      <c r="AA109" s="99">
        <f t="shared" ref="AA109:AC109" si="256">SUM(AD109,AG109)</f>
        <v>0</v>
      </c>
      <c r="AB109" s="100">
        <f t="shared" si="256"/>
        <v>0</v>
      </c>
      <c r="AC109" s="102">
        <f t="shared" si="256"/>
        <v>0</v>
      </c>
      <c r="AD109" s="100">
        <f t="shared" ref="AD109" si="257">SUM(AE109:AF109)</f>
        <v>0</v>
      </c>
      <c r="AE109" s="101"/>
      <c r="AF109" s="103"/>
      <c r="AG109" s="100">
        <f t="shared" ref="AG109" si="258">SUM(AH109:AI109)</f>
        <v>0</v>
      </c>
      <c r="AH109" s="101"/>
      <c r="AI109" s="101"/>
      <c r="AJ109" s="99">
        <f t="shared" ref="AJ109:AL109" si="259">SUM(AM109,AP109)</f>
        <v>0</v>
      </c>
      <c r="AK109" s="100">
        <f t="shared" si="259"/>
        <v>0</v>
      </c>
      <c r="AL109" s="102">
        <f t="shared" si="259"/>
        <v>0</v>
      </c>
      <c r="AM109" s="100">
        <f t="shared" ref="AM109" si="260">SUM(AN109:AO109)</f>
        <v>0</v>
      </c>
      <c r="AN109" s="101"/>
      <c r="AO109" s="103"/>
      <c r="AP109" s="100">
        <f t="shared" ref="AP109" si="261">SUM(AQ109:AR109)</f>
        <v>0</v>
      </c>
      <c r="AQ109" s="101"/>
      <c r="AR109" s="101"/>
      <c r="AS109" s="99">
        <f t="shared" ref="AS109:AU109" si="262">SUM(AV109,AY109)</f>
        <v>0</v>
      </c>
      <c r="AT109" s="100">
        <f t="shared" si="262"/>
        <v>0</v>
      </c>
      <c r="AU109" s="102">
        <f t="shared" si="262"/>
        <v>0</v>
      </c>
      <c r="AV109" s="100">
        <f t="shared" ref="AV109" si="263">SUM(AW109:AX109)</f>
        <v>0</v>
      </c>
      <c r="AW109" s="101"/>
      <c r="AX109" s="103"/>
      <c r="AY109" s="100">
        <f t="shared" ref="AY109" si="264">SUM(AZ109:BA109)</f>
        <v>0</v>
      </c>
      <c r="AZ109" s="101"/>
      <c r="BA109" s="104"/>
    </row>
    <row r="111" spans="1:53" ht="15" thickBot="1" x14ac:dyDescent="0.35"/>
    <row r="112" spans="1:53" ht="15" thickBot="1" x14ac:dyDescent="0.35">
      <c r="A112" s="7"/>
      <c r="B112" s="44" t="s">
        <v>122</v>
      </c>
      <c r="C112" s="45">
        <f t="shared" ref="C112:BA112" si="265">SUM(C101:C107)</f>
        <v>125</v>
      </c>
      <c r="D112" s="46">
        <f t="shared" si="265"/>
        <v>75</v>
      </c>
      <c r="E112" s="46">
        <f t="shared" si="265"/>
        <v>50</v>
      </c>
      <c r="F112" s="45">
        <f t="shared" si="265"/>
        <v>7</v>
      </c>
      <c r="G112" s="46">
        <f t="shared" si="265"/>
        <v>1</v>
      </c>
      <c r="H112" s="46">
        <f t="shared" si="265"/>
        <v>6</v>
      </c>
      <c r="I112" s="45">
        <f t="shared" si="265"/>
        <v>11</v>
      </c>
      <c r="J112" s="46">
        <f t="shared" si="265"/>
        <v>7</v>
      </c>
      <c r="K112" s="48">
        <f t="shared" si="265"/>
        <v>4</v>
      </c>
      <c r="L112" s="46">
        <f t="shared" si="265"/>
        <v>4</v>
      </c>
      <c r="M112" s="46">
        <f t="shared" si="265"/>
        <v>3</v>
      </c>
      <c r="N112" s="48">
        <f t="shared" si="265"/>
        <v>1</v>
      </c>
      <c r="O112" s="46">
        <f t="shared" si="265"/>
        <v>7</v>
      </c>
      <c r="P112" s="46">
        <f t="shared" si="265"/>
        <v>4</v>
      </c>
      <c r="Q112" s="46">
        <f t="shared" si="265"/>
        <v>3</v>
      </c>
      <c r="R112" s="45">
        <f t="shared" si="265"/>
        <v>23</v>
      </c>
      <c r="S112" s="46">
        <f t="shared" si="265"/>
        <v>14</v>
      </c>
      <c r="T112" s="48">
        <f t="shared" si="265"/>
        <v>9</v>
      </c>
      <c r="U112" s="46">
        <f t="shared" si="265"/>
        <v>16</v>
      </c>
      <c r="V112" s="46">
        <f t="shared" si="265"/>
        <v>9</v>
      </c>
      <c r="W112" s="48">
        <f t="shared" si="265"/>
        <v>7</v>
      </c>
      <c r="X112" s="46">
        <f t="shared" si="265"/>
        <v>7</v>
      </c>
      <c r="Y112" s="46">
        <f t="shared" si="265"/>
        <v>5</v>
      </c>
      <c r="Z112" s="46">
        <f t="shared" si="265"/>
        <v>2</v>
      </c>
      <c r="AA112" s="45">
        <f t="shared" si="265"/>
        <v>30</v>
      </c>
      <c r="AB112" s="46">
        <f t="shared" si="265"/>
        <v>16</v>
      </c>
      <c r="AC112" s="48">
        <f t="shared" si="265"/>
        <v>14</v>
      </c>
      <c r="AD112" s="46">
        <f t="shared" si="265"/>
        <v>18</v>
      </c>
      <c r="AE112" s="46">
        <f t="shared" si="265"/>
        <v>8</v>
      </c>
      <c r="AF112" s="48">
        <f t="shared" si="265"/>
        <v>10</v>
      </c>
      <c r="AG112" s="46">
        <f t="shared" si="265"/>
        <v>12</v>
      </c>
      <c r="AH112" s="46">
        <f t="shared" si="265"/>
        <v>8</v>
      </c>
      <c r="AI112" s="46">
        <f t="shared" si="265"/>
        <v>4</v>
      </c>
      <c r="AJ112" s="45">
        <f t="shared" si="265"/>
        <v>32</v>
      </c>
      <c r="AK112" s="46">
        <f t="shared" si="265"/>
        <v>25</v>
      </c>
      <c r="AL112" s="48">
        <f t="shared" si="265"/>
        <v>7</v>
      </c>
      <c r="AM112" s="46">
        <f t="shared" si="265"/>
        <v>26</v>
      </c>
      <c r="AN112" s="46">
        <f t="shared" si="265"/>
        <v>20</v>
      </c>
      <c r="AO112" s="48">
        <f t="shared" si="265"/>
        <v>6</v>
      </c>
      <c r="AP112" s="46">
        <f t="shared" si="265"/>
        <v>6</v>
      </c>
      <c r="AQ112" s="46">
        <f t="shared" si="265"/>
        <v>5</v>
      </c>
      <c r="AR112" s="46">
        <f t="shared" si="265"/>
        <v>1</v>
      </c>
      <c r="AS112" s="45">
        <f t="shared" si="265"/>
        <v>22</v>
      </c>
      <c r="AT112" s="46">
        <f t="shared" si="265"/>
        <v>12</v>
      </c>
      <c r="AU112" s="48">
        <f t="shared" si="265"/>
        <v>10</v>
      </c>
      <c r="AV112" s="46">
        <f t="shared" si="265"/>
        <v>15</v>
      </c>
      <c r="AW112" s="46">
        <f t="shared" si="265"/>
        <v>7</v>
      </c>
      <c r="AX112" s="48">
        <f t="shared" si="265"/>
        <v>8</v>
      </c>
      <c r="AY112" s="46">
        <f t="shared" si="265"/>
        <v>7</v>
      </c>
      <c r="AZ112" s="46">
        <f t="shared" si="265"/>
        <v>5</v>
      </c>
      <c r="BA112" s="47">
        <f t="shared" si="265"/>
        <v>2</v>
      </c>
    </row>
    <row r="116" spans="1:53" ht="15" thickBot="1" x14ac:dyDescent="0.35"/>
    <row r="117" spans="1:53" ht="15" thickBot="1" x14ac:dyDescent="0.35">
      <c r="A117" s="7"/>
      <c r="B117" s="105" t="s">
        <v>123</v>
      </c>
      <c r="C117" s="106">
        <f t="shared" ref="C117:BA117" si="266">SUM(C112,C96,C79,C65,C55,C39,C21)</f>
        <v>1368</v>
      </c>
      <c r="D117" s="107">
        <f t="shared" si="266"/>
        <v>885</v>
      </c>
      <c r="E117" s="107">
        <f t="shared" si="266"/>
        <v>483</v>
      </c>
      <c r="F117" s="106">
        <f t="shared" si="266"/>
        <v>77</v>
      </c>
      <c r="G117" s="107">
        <f t="shared" si="266"/>
        <v>45</v>
      </c>
      <c r="H117" s="107">
        <f t="shared" si="266"/>
        <v>32</v>
      </c>
      <c r="I117" s="106">
        <f t="shared" si="266"/>
        <v>192</v>
      </c>
      <c r="J117" s="107">
        <f t="shared" si="266"/>
        <v>123</v>
      </c>
      <c r="K117" s="108">
        <f t="shared" si="266"/>
        <v>69</v>
      </c>
      <c r="L117" s="107">
        <f t="shared" si="266"/>
        <v>84</v>
      </c>
      <c r="M117" s="107">
        <f t="shared" si="266"/>
        <v>55</v>
      </c>
      <c r="N117" s="108">
        <f t="shared" si="266"/>
        <v>29</v>
      </c>
      <c r="O117" s="107">
        <f t="shared" si="266"/>
        <v>108</v>
      </c>
      <c r="P117" s="107">
        <f t="shared" si="266"/>
        <v>68</v>
      </c>
      <c r="Q117" s="107">
        <f t="shared" si="266"/>
        <v>40</v>
      </c>
      <c r="R117" s="106">
        <f t="shared" si="266"/>
        <v>219</v>
      </c>
      <c r="S117" s="107">
        <f t="shared" si="266"/>
        <v>150</v>
      </c>
      <c r="T117" s="108">
        <f t="shared" si="266"/>
        <v>69</v>
      </c>
      <c r="U117" s="107">
        <f t="shared" si="266"/>
        <v>119</v>
      </c>
      <c r="V117" s="107">
        <f t="shared" si="266"/>
        <v>79</v>
      </c>
      <c r="W117" s="108">
        <f t="shared" si="266"/>
        <v>40</v>
      </c>
      <c r="X117" s="107">
        <f t="shared" si="266"/>
        <v>100</v>
      </c>
      <c r="Y117" s="107">
        <f t="shared" si="266"/>
        <v>71</v>
      </c>
      <c r="Z117" s="107">
        <f t="shared" si="266"/>
        <v>29</v>
      </c>
      <c r="AA117" s="106">
        <f t="shared" si="266"/>
        <v>340</v>
      </c>
      <c r="AB117" s="107">
        <f t="shared" si="266"/>
        <v>219</v>
      </c>
      <c r="AC117" s="108">
        <f t="shared" si="266"/>
        <v>121</v>
      </c>
      <c r="AD117" s="107">
        <f t="shared" si="266"/>
        <v>162</v>
      </c>
      <c r="AE117" s="107">
        <f t="shared" si="266"/>
        <v>105</v>
      </c>
      <c r="AF117" s="108">
        <f t="shared" si="266"/>
        <v>57</v>
      </c>
      <c r="AG117" s="107">
        <f t="shared" si="266"/>
        <v>178</v>
      </c>
      <c r="AH117" s="107">
        <f t="shared" si="266"/>
        <v>114</v>
      </c>
      <c r="AI117" s="107">
        <f t="shared" si="266"/>
        <v>64</v>
      </c>
      <c r="AJ117" s="106">
        <f t="shared" si="266"/>
        <v>333</v>
      </c>
      <c r="AK117" s="107">
        <f t="shared" si="266"/>
        <v>227</v>
      </c>
      <c r="AL117" s="108">
        <f t="shared" si="266"/>
        <v>106</v>
      </c>
      <c r="AM117" s="107">
        <f t="shared" si="266"/>
        <v>198</v>
      </c>
      <c r="AN117" s="107">
        <f t="shared" si="266"/>
        <v>139</v>
      </c>
      <c r="AO117" s="108">
        <f t="shared" si="266"/>
        <v>59</v>
      </c>
      <c r="AP117" s="107">
        <f t="shared" si="266"/>
        <v>135</v>
      </c>
      <c r="AQ117" s="107">
        <f t="shared" si="266"/>
        <v>88</v>
      </c>
      <c r="AR117" s="107">
        <f t="shared" si="266"/>
        <v>47</v>
      </c>
      <c r="AS117" s="106">
        <f t="shared" si="266"/>
        <v>207</v>
      </c>
      <c r="AT117" s="107">
        <f t="shared" si="266"/>
        <v>121</v>
      </c>
      <c r="AU117" s="108">
        <f t="shared" si="266"/>
        <v>86</v>
      </c>
      <c r="AV117" s="107">
        <f t="shared" si="266"/>
        <v>119</v>
      </c>
      <c r="AW117" s="107">
        <f t="shared" si="266"/>
        <v>69</v>
      </c>
      <c r="AX117" s="108">
        <f t="shared" si="266"/>
        <v>50</v>
      </c>
      <c r="AY117" s="107">
        <f t="shared" si="266"/>
        <v>88</v>
      </c>
      <c r="AZ117" s="107">
        <f t="shared" si="266"/>
        <v>52</v>
      </c>
      <c r="BA117" s="109">
        <f t="shared" si="266"/>
        <v>36</v>
      </c>
    </row>
  </sheetData>
  <mergeCells count="61">
    <mergeCell ref="A2:E3"/>
    <mergeCell ref="AS5:BA6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C5:E6"/>
    <mergeCell ref="F5:H6"/>
    <mergeCell ref="I5:Q6"/>
    <mergeCell ref="R5:Z6"/>
    <mergeCell ref="AA5:AI6"/>
    <mergeCell ref="AJ5:AR6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AG7:AG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S7:AS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AZ7:AZ8"/>
    <mergeCell ref="BA7:BA8"/>
    <mergeCell ref="AT7:AT8"/>
    <mergeCell ref="AU7:AU8"/>
    <mergeCell ref="AV7:AV8"/>
    <mergeCell ref="AW7:AW8"/>
    <mergeCell ref="AX7:AX8"/>
    <mergeCell ref="AY7:AY8"/>
  </mergeCell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4AD7E-6ABA-420C-A829-6A34A9F29018}">
  <dimension ref="A1"/>
  <sheetViews>
    <sheetView showFormulas="1" zoomScale="51" zoomScaleNormal="51" workbookViewId="0">
      <selection activeCell="L28" sqref="L28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6044B-8711-4C8A-BFB1-1D2B4D6089E8}">
  <dimension ref="A1:AV228"/>
  <sheetViews>
    <sheetView zoomScale="41" zoomScaleNormal="55" workbookViewId="0">
      <selection sqref="A1:AV4"/>
    </sheetView>
  </sheetViews>
  <sheetFormatPr baseColWidth="10" defaultRowHeight="14.4" x14ac:dyDescent="0.3"/>
  <sheetData>
    <row r="1" spans="1:48" ht="14.4" customHeight="1" x14ac:dyDescent="0.3">
      <c r="A1" s="224" t="s">
        <v>125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</row>
    <row r="2" spans="1:48" x14ac:dyDescent="0.3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</row>
    <row r="3" spans="1:48" x14ac:dyDescent="0.3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</row>
    <row r="4" spans="1:48" x14ac:dyDescent="0.3">
      <c r="A4" s="224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</row>
    <row r="6" spans="1:48" ht="15" thickBot="1" x14ac:dyDescent="0.35"/>
    <row r="7" spans="1:48" ht="14.4" customHeight="1" x14ac:dyDescent="0.3">
      <c r="B7" s="267" t="s">
        <v>11</v>
      </c>
      <c r="C7" s="270" t="s">
        <v>10</v>
      </c>
      <c r="D7" s="270" t="s">
        <v>9</v>
      </c>
      <c r="E7" s="270" t="s">
        <v>8</v>
      </c>
      <c r="F7" s="270" t="s">
        <v>7</v>
      </c>
    </row>
    <row r="8" spans="1:48" ht="14.4" customHeight="1" x14ac:dyDescent="0.3">
      <c r="B8" s="268"/>
      <c r="C8" s="271"/>
      <c r="D8" s="271"/>
      <c r="E8" s="271"/>
      <c r="F8" s="271"/>
    </row>
    <row r="9" spans="1:48" ht="14.4" customHeight="1" x14ac:dyDescent="0.3">
      <c r="B9" s="268"/>
      <c r="C9" s="271"/>
      <c r="D9" s="271"/>
      <c r="E9" s="271"/>
      <c r="F9" s="271"/>
    </row>
    <row r="10" spans="1:48" ht="14.4" customHeight="1" thickBot="1" x14ac:dyDescent="0.35">
      <c r="B10" s="269"/>
      <c r="C10" s="272"/>
      <c r="D10" s="272"/>
      <c r="E10" s="272"/>
      <c r="F10" s="272"/>
    </row>
    <row r="11" spans="1:48" ht="14.4" customHeight="1" x14ac:dyDescent="0.3">
      <c r="B11" s="267">
        <v>45</v>
      </c>
      <c r="C11" s="267">
        <v>4986</v>
      </c>
      <c r="D11" s="267">
        <v>1800</v>
      </c>
      <c r="E11" s="267">
        <v>36.1</v>
      </c>
      <c r="F11" s="267">
        <v>1.9</v>
      </c>
    </row>
    <row r="12" spans="1:48" ht="14.4" customHeight="1" x14ac:dyDescent="0.3">
      <c r="B12" s="268"/>
      <c r="C12" s="268"/>
      <c r="D12" s="268"/>
      <c r="E12" s="268"/>
      <c r="F12" s="268"/>
    </row>
    <row r="13" spans="1:48" ht="15" customHeight="1" x14ac:dyDescent="0.3">
      <c r="B13" s="268"/>
      <c r="C13" s="268"/>
      <c r="D13" s="268"/>
      <c r="E13" s="268"/>
      <c r="F13" s="268"/>
    </row>
    <row r="14" spans="1:48" ht="14.4" customHeight="1" thickBot="1" x14ac:dyDescent="0.35">
      <c r="B14" s="269"/>
      <c r="C14" s="269"/>
      <c r="D14" s="269"/>
      <c r="E14" s="269"/>
      <c r="F14" s="269"/>
    </row>
    <row r="15" spans="1:48" ht="14.4" customHeight="1" x14ac:dyDescent="0.3"/>
    <row r="16" spans="1:48" ht="14.4" customHeight="1" x14ac:dyDescent="0.3"/>
    <row r="17" ht="14.4" customHeight="1" x14ac:dyDescent="0.3"/>
    <row r="18" ht="14.4" customHeight="1" x14ac:dyDescent="0.3"/>
    <row r="19" ht="14.4" customHeight="1" x14ac:dyDescent="0.3"/>
    <row r="20" ht="15" customHeight="1" x14ac:dyDescent="0.3"/>
    <row r="33" spans="1:48" ht="14.4" customHeight="1" x14ac:dyDescent="0.3">
      <c r="A33" s="225" t="s">
        <v>0</v>
      </c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</row>
    <row r="34" spans="1:48" x14ac:dyDescent="0.3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</row>
    <row r="35" spans="1:48" x14ac:dyDescent="0.3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</row>
    <row r="36" spans="1:48" x14ac:dyDescent="0.3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</row>
    <row r="39" spans="1:48" ht="15" thickBot="1" x14ac:dyDescent="0.35"/>
    <row r="40" spans="1:48" x14ac:dyDescent="0.3">
      <c r="B40" s="267" t="s">
        <v>11</v>
      </c>
      <c r="C40" s="270" t="s">
        <v>10</v>
      </c>
      <c r="D40" s="270" t="s">
        <v>9</v>
      </c>
      <c r="E40" s="270" t="s">
        <v>8</v>
      </c>
      <c r="F40" s="270" t="s">
        <v>7</v>
      </c>
    </row>
    <row r="41" spans="1:48" x14ac:dyDescent="0.3">
      <c r="B41" s="268"/>
      <c r="C41" s="271"/>
      <c r="D41" s="271"/>
      <c r="E41" s="271"/>
      <c r="F41" s="271"/>
    </row>
    <row r="42" spans="1:48" x14ac:dyDescent="0.3">
      <c r="B42" s="268"/>
      <c r="C42" s="271"/>
      <c r="D42" s="271"/>
      <c r="E42" s="271"/>
      <c r="F42" s="271"/>
    </row>
    <row r="43" spans="1:48" ht="15" thickBot="1" x14ac:dyDescent="0.35">
      <c r="B43" s="269"/>
      <c r="C43" s="272"/>
      <c r="D43" s="272"/>
      <c r="E43" s="272"/>
      <c r="F43" s="272"/>
    </row>
    <row r="44" spans="1:48" x14ac:dyDescent="0.3">
      <c r="B44" s="267">
        <v>7</v>
      </c>
      <c r="C44" s="267">
        <v>1272</v>
      </c>
      <c r="D44" s="267">
        <v>393</v>
      </c>
      <c r="E44" s="267">
        <v>30.9</v>
      </c>
      <c r="F44" s="267">
        <v>1.2</v>
      </c>
    </row>
    <row r="45" spans="1:48" x14ac:dyDescent="0.3">
      <c r="B45" s="268"/>
      <c r="C45" s="268"/>
      <c r="D45" s="268"/>
      <c r="E45" s="268"/>
      <c r="F45" s="268"/>
    </row>
    <row r="46" spans="1:48" x14ac:dyDescent="0.3">
      <c r="B46" s="268"/>
      <c r="C46" s="268"/>
      <c r="D46" s="268"/>
      <c r="E46" s="268"/>
      <c r="F46" s="268"/>
    </row>
    <row r="47" spans="1:48" ht="15" thickBot="1" x14ac:dyDescent="0.35">
      <c r="B47" s="269"/>
      <c r="C47" s="269"/>
      <c r="D47" s="269"/>
      <c r="E47" s="269"/>
      <c r="F47" s="269"/>
    </row>
    <row r="60" spans="1:48" ht="14.4" customHeight="1" x14ac:dyDescent="0.3">
      <c r="A60" s="226" t="s">
        <v>1</v>
      </c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</row>
    <row r="61" spans="1:48" x14ac:dyDescent="0.3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</row>
    <row r="62" spans="1:48" x14ac:dyDescent="0.3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</row>
    <row r="63" spans="1:48" x14ac:dyDescent="0.3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</row>
    <row r="69" spans="2:6" ht="15" thickBot="1" x14ac:dyDescent="0.35"/>
    <row r="70" spans="2:6" x14ac:dyDescent="0.3">
      <c r="B70" s="267" t="s">
        <v>11</v>
      </c>
      <c r="C70" s="270" t="s">
        <v>10</v>
      </c>
      <c r="D70" s="270" t="s">
        <v>9</v>
      </c>
      <c r="E70" s="270" t="s">
        <v>8</v>
      </c>
      <c r="F70" s="270" t="s">
        <v>7</v>
      </c>
    </row>
    <row r="71" spans="2:6" x14ac:dyDescent="0.3">
      <c r="B71" s="268"/>
      <c r="C71" s="271"/>
      <c r="D71" s="271"/>
      <c r="E71" s="271"/>
      <c r="F71" s="271"/>
    </row>
    <row r="72" spans="2:6" x14ac:dyDescent="0.3">
      <c r="B72" s="268"/>
      <c r="C72" s="271"/>
      <c r="D72" s="271"/>
      <c r="E72" s="271"/>
      <c r="F72" s="271"/>
    </row>
    <row r="73" spans="2:6" ht="15" thickBot="1" x14ac:dyDescent="0.35">
      <c r="B73" s="269"/>
      <c r="C73" s="272"/>
      <c r="D73" s="272"/>
      <c r="E73" s="272"/>
      <c r="F73" s="272"/>
    </row>
    <row r="74" spans="2:6" x14ac:dyDescent="0.3">
      <c r="B74" s="267">
        <v>9</v>
      </c>
      <c r="C74" s="267">
        <v>1325</v>
      </c>
      <c r="D74" s="267">
        <v>466</v>
      </c>
      <c r="E74" s="267">
        <v>35.17</v>
      </c>
      <c r="F74" s="267">
        <v>1.96</v>
      </c>
    </row>
    <row r="75" spans="2:6" x14ac:dyDescent="0.3">
      <c r="B75" s="268"/>
      <c r="C75" s="268"/>
      <c r="D75" s="268"/>
      <c r="E75" s="268"/>
      <c r="F75" s="268"/>
    </row>
    <row r="76" spans="2:6" x14ac:dyDescent="0.3">
      <c r="B76" s="268"/>
      <c r="C76" s="268"/>
      <c r="D76" s="268"/>
      <c r="E76" s="268"/>
      <c r="F76" s="268"/>
    </row>
    <row r="77" spans="2:6" ht="15" thickBot="1" x14ac:dyDescent="0.35">
      <c r="B77" s="269"/>
      <c r="C77" s="269"/>
      <c r="D77" s="269"/>
      <c r="E77" s="269"/>
      <c r="F77" s="269"/>
    </row>
    <row r="90" spans="1:48" ht="14.4" customHeight="1" x14ac:dyDescent="0.3">
      <c r="A90" s="227" t="s">
        <v>2</v>
      </c>
      <c r="B90" s="227"/>
      <c r="C90" s="227"/>
      <c r="D90" s="227"/>
      <c r="E90" s="227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</row>
    <row r="91" spans="1:48" x14ac:dyDescent="0.3">
      <c r="A91" s="227"/>
      <c r="B91" s="227"/>
      <c r="C91" s="227"/>
      <c r="D91" s="227"/>
      <c r="E91" s="227"/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</row>
    <row r="92" spans="1:48" x14ac:dyDescent="0.3">
      <c r="A92" s="227"/>
      <c r="B92" s="227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</row>
    <row r="93" spans="1:48" x14ac:dyDescent="0.3">
      <c r="A93" s="227"/>
      <c r="B93" s="227"/>
      <c r="C93" s="227"/>
      <c r="D93" s="227"/>
      <c r="E93" s="227"/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</row>
    <row r="98" spans="2:6" ht="15" thickBot="1" x14ac:dyDescent="0.35"/>
    <row r="99" spans="2:6" x14ac:dyDescent="0.3">
      <c r="B99" s="267" t="s">
        <v>11</v>
      </c>
      <c r="C99" s="270" t="s">
        <v>10</v>
      </c>
      <c r="D99" s="270" t="s">
        <v>9</v>
      </c>
      <c r="E99" s="270" t="s">
        <v>8</v>
      </c>
      <c r="F99" s="270" t="s">
        <v>7</v>
      </c>
    </row>
    <row r="100" spans="2:6" x14ac:dyDescent="0.3">
      <c r="B100" s="268"/>
      <c r="C100" s="271"/>
      <c r="D100" s="271"/>
      <c r="E100" s="271"/>
      <c r="F100" s="271"/>
    </row>
    <row r="101" spans="2:6" x14ac:dyDescent="0.3">
      <c r="B101" s="268"/>
      <c r="C101" s="271"/>
      <c r="D101" s="271"/>
      <c r="E101" s="271"/>
      <c r="F101" s="271"/>
    </row>
    <row r="102" spans="2:6" ht="15" thickBot="1" x14ac:dyDescent="0.35">
      <c r="B102" s="269"/>
      <c r="C102" s="272"/>
      <c r="D102" s="272"/>
      <c r="E102" s="272"/>
      <c r="F102" s="272"/>
    </row>
    <row r="103" spans="2:6" x14ac:dyDescent="0.3">
      <c r="B103" s="267">
        <v>7</v>
      </c>
      <c r="C103" s="267">
        <v>537</v>
      </c>
      <c r="D103" s="267">
        <v>219</v>
      </c>
      <c r="E103" s="267">
        <v>40.78</v>
      </c>
      <c r="F103" s="267">
        <v>3.17</v>
      </c>
    </row>
    <row r="104" spans="2:6" x14ac:dyDescent="0.3">
      <c r="B104" s="268"/>
      <c r="C104" s="268"/>
      <c r="D104" s="268"/>
      <c r="E104" s="268"/>
      <c r="F104" s="268"/>
    </row>
    <row r="105" spans="2:6" x14ac:dyDescent="0.3">
      <c r="B105" s="268"/>
      <c r="C105" s="268"/>
      <c r="D105" s="268"/>
      <c r="E105" s="268"/>
      <c r="F105" s="268"/>
    </row>
    <row r="106" spans="2:6" ht="15" thickBot="1" x14ac:dyDescent="0.35">
      <c r="B106" s="269"/>
      <c r="C106" s="269"/>
      <c r="D106" s="269"/>
      <c r="E106" s="269"/>
      <c r="F106" s="269"/>
    </row>
    <row r="120" spans="1:48" ht="14.4" customHeight="1" x14ac:dyDescent="0.3">
      <c r="A120" s="231" t="s">
        <v>3</v>
      </c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</row>
    <row r="121" spans="1:48" x14ac:dyDescent="0.3">
      <c r="A121" s="231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</row>
    <row r="122" spans="1:48" x14ac:dyDescent="0.3">
      <c r="A122" s="231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</row>
    <row r="123" spans="1:48" x14ac:dyDescent="0.3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</row>
    <row r="128" spans="1:48" ht="15" thickBot="1" x14ac:dyDescent="0.35"/>
    <row r="129" spans="2:6" x14ac:dyDescent="0.3">
      <c r="B129" s="267" t="s">
        <v>11</v>
      </c>
      <c r="C129" s="270" t="s">
        <v>10</v>
      </c>
      <c r="D129" s="270" t="s">
        <v>9</v>
      </c>
      <c r="E129" s="270" t="s">
        <v>8</v>
      </c>
      <c r="F129" s="270" t="s">
        <v>7</v>
      </c>
    </row>
    <row r="130" spans="2:6" x14ac:dyDescent="0.3">
      <c r="B130" s="268"/>
      <c r="C130" s="271"/>
      <c r="D130" s="271"/>
      <c r="E130" s="271"/>
      <c r="F130" s="271"/>
    </row>
    <row r="131" spans="2:6" x14ac:dyDescent="0.3">
      <c r="B131" s="268"/>
      <c r="C131" s="271"/>
      <c r="D131" s="271"/>
      <c r="E131" s="271"/>
      <c r="F131" s="271"/>
    </row>
    <row r="132" spans="2:6" ht="15" thickBot="1" x14ac:dyDescent="0.35">
      <c r="B132" s="269"/>
      <c r="C132" s="272"/>
      <c r="D132" s="272"/>
      <c r="E132" s="272"/>
      <c r="F132" s="272"/>
    </row>
    <row r="133" spans="2:6" x14ac:dyDescent="0.3">
      <c r="B133" s="267">
        <v>1</v>
      </c>
      <c r="C133" s="267">
        <v>168</v>
      </c>
      <c r="D133" s="267">
        <v>61</v>
      </c>
      <c r="E133" s="267">
        <v>36.31</v>
      </c>
      <c r="F133" s="267">
        <v>1.19</v>
      </c>
    </row>
    <row r="134" spans="2:6" x14ac:dyDescent="0.3">
      <c r="B134" s="268"/>
      <c r="C134" s="268"/>
      <c r="D134" s="268"/>
      <c r="E134" s="268"/>
      <c r="F134" s="268"/>
    </row>
    <row r="135" spans="2:6" x14ac:dyDescent="0.3">
      <c r="B135" s="268"/>
      <c r="C135" s="268"/>
      <c r="D135" s="268"/>
      <c r="E135" s="268"/>
      <c r="F135" s="268"/>
    </row>
    <row r="136" spans="2:6" ht="15" thickBot="1" x14ac:dyDescent="0.35">
      <c r="B136" s="269"/>
      <c r="C136" s="269"/>
      <c r="D136" s="269"/>
      <c r="E136" s="269"/>
      <c r="F136" s="269"/>
    </row>
    <row r="150" spans="1:48" ht="14.4" customHeight="1" x14ac:dyDescent="0.3">
      <c r="A150" s="230" t="s">
        <v>6</v>
      </c>
      <c r="B150" s="230"/>
      <c r="C150" s="230"/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</row>
    <row r="151" spans="1:48" x14ac:dyDescent="0.3">
      <c r="A151" s="230"/>
      <c r="B151" s="230"/>
      <c r="C151" s="230"/>
      <c r="D151" s="230"/>
      <c r="E151" s="230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  <c r="AV151" s="230"/>
    </row>
    <row r="152" spans="1:48" x14ac:dyDescent="0.3">
      <c r="A152" s="230"/>
      <c r="B152" s="230"/>
      <c r="C152" s="230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  <c r="AV152" s="230"/>
    </row>
    <row r="153" spans="1:48" x14ac:dyDescent="0.3">
      <c r="A153" s="230"/>
      <c r="B153" s="230"/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  <c r="AV153" s="230"/>
    </row>
    <row r="159" spans="1:48" ht="15" thickBot="1" x14ac:dyDescent="0.35"/>
    <row r="160" spans="1:48" x14ac:dyDescent="0.3">
      <c r="B160" s="267" t="s">
        <v>11</v>
      </c>
      <c r="C160" s="270" t="s">
        <v>10</v>
      </c>
      <c r="D160" s="270" t="s">
        <v>9</v>
      </c>
      <c r="E160" s="270" t="s">
        <v>8</v>
      </c>
      <c r="F160" s="270" t="s">
        <v>7</v>
      </c>
    </row>
    <row r="161" spans="2:6" x14ac:dyDescent="0.3">
      <c r="B161" s="268"/>
      <c r="C161" s="271"/>
      <c r="D161" s="271"/>
      <c r="E161" s="271"/>
      <c r="F161" s="271"/>
    </row>
    <row r="162" spans="2:6" x14ac:dyDescent="0.3">
      <c r="B162" s="268"/>
      <c r="C162" s="271"/>
      <c r="D162" s="271"/>
      <c r="E162" s="271"/>
      <c r="F162" s="271"/>
    </row>
    <row r="163" spans="2:6" ht="15" thickBot="1" x14ac:dyDescent="0.35">
      <c r="B163" s="269"/>
      <c r="C163" s="272"/>
      <c r="D163" s="272"/>
      <c r="E163" s="272"/>
      <c r="F163" s="272"/>
    </row>
    <row r="164" spans="2:6" x14ac:dyDescent="0.3">
      <c r="B164" s="267">
        <v>5</v>
      </c>
      <c r="C164" s="267">
        <v>773</v>
      </c>
      <c r="D164" s="267">
        <v>335</v>
      </c>
      <c r="E164" s="267">
        <v>43.34</v>
      </c>
      <c r="F164" s="267">
        <v>2.98</v>
      </c>
    </row>
    <row r="165" spans="2:6" x14ac:dyDescent="0.3">
      <c r="B165" s="268"/>
      <c r="C165" s="268"/>
      <c r="D165" s="268"/>
      <c r="E165" s="268"/>
      <c r="F165" s="268"/>
    </row>
    <row r="166" spans="2:6" x14ac:dyDescent="0.3">
      <c r="B166" s="268"/>
      <c r="C166" s="268"/>
      <c r="D166" s="268"/>
      <c r="E166" s="268"/>
      <c r="F166" s="268"/>
    </row>
    <row r="167" spans="2:6" ht="15" thickBot="1" x14ac:dyDescent="0.35">
      <c r="B167" s="269"/>
      <c r="C167" s="269"/>
      <c r="D167" s="269"/>
      <c r="E167" s="269"/>
      <c r="F167" s="269"/>
    </row>
    <row r="180" spans="1:48" ht="14.4" customHeight="1" x14ac:dyDescent="0.3">
      <c r="A180" s="229" t="s">
        <v>4</v>
      </c>
      <c r="B180" s="229"/>
      <c r="C180" s="229"/>
      <c r="D180" s="229"/>
      <c r="E180" s="229"/>
      <c r="F180" s="229"/>
      <c r="G180" s="229"/>
      <c r="H180" s="229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  <c r="AA180" s="229"/>
      <c r="AB180" s="229"/>
      <c r="AC180" s="229"/>
      <c r="AD180" s="229"/>
      <c r="AE180" s="229"/>
      <c r="AF180" s="229"/>
      <c r="AG180" s="229"/>
      <c r="AH180" s="229"/>
      <c r="AI180" s="229"/>
      <c r="AJ180" s="229"/>
      <c r="AK180" s="229"/>
      <c r="AL180" s="229"/>
      <c r="AM180" s="229"/>
      <c r="AN180" s="229"/>
      <c r="AO180" s="229"/>
      <c r="AP180" s="229"/>
      <c r="AQ180" s="229"/>
      <c r="AR180" s="229"/>
      <c r="AS180" s="229"/>
      <c r="AT180" s="229"/>
      <c r="AU180" s="229"/>
      <c r="AV180" s="229"/>
    </row>
    <row r="181" spans="1:48" x14ac:dyDescent="0.3">
      <c r="A181" s="229"/>
      <c r="B181" s="229"/>
      <c r="C181" s="229"/>
      <c r="D181" s="229"/>
      <c r="E181" s="229"/>
      <c r="F181" s="229"/>
      <c r="G181" s="229"/>
      <c r="H181" s="229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  <c r="AA181" s="229"/>
      <c r="AB181" s="229"/>
      <c r="AC181" s="229"/>
      <c r="AD181" s="229"/>
      <c r="AE181" s="229"/>
      <c r="AF181" s="229"/>
      <c r="AG181" s="229"/>
      <c r="AH181" s="229"/>
      <c r="AI181" s="229"/>
      <c r="AJ181" s="229"/>
      <c r="AK181" s="229"/>
      <c r="AL181" s="229"/>
      <c r="AM181" s="229"/>
      <c r="AN181" s="229"/>
      <c r="AO181" s="229"/>
      <c r="AP181" s="229"/>
      <c r="AQ181" s="229"/>
      <c r="AR181" s="229"/>
      <c r="AS181" s="229"/>
      <c r="AT181" s="229"/>
      <c r="AU181" s="229"/>
      <c r="AV181" s="229"/>
    </row>
    <row r="182" spans="1:48" x14ac:dyDescent="0.3">
      <c r="A182" s="229"/>
      <c r="B182" s="229"/>
      <c r="C182" s="229"/>
      <c r="D182" s="229"/>
      <c r="E182" s="229"/>
      <c r="F182" s="229"/>
      <c r="G182" s="229"/>
      <c r="H182" s="229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  <c r="AA182" s="229"/>
      <c r="AB182" s="229"/>
      <c r="AC182" s="229"/>
      <c r="AD182" s="229"/>
      <c r="AE182" s="229"/>
      <c r="AF182" s="229"/>
      <c r="AG182" s="229"/>
      <c r="AH182" s="229"/>
      <c r="AI182" s="229"/>
      <c r="AJ182" s="229"/>
      <c r="AK182" s="229"/>
      <c r="AL182" s="229"/>
      <c r="AM182" s="229"/>
      <c r="AN182" s="229"/>
      <c r="AO182" s="229"/>
      <c r="AP182" s="229"/>
      <c r="AQ182" s="229"/>
      <c r="AR182" s="229"/>
      <c r="AS182" s="229"/>
      <c r="AT182" s="229"/>
      <c r="AU182" s="229"/>
      <c r="AV182" s="229"/>
    </row>
    <row r="183" spans="1:48" x14ac:dyDescent="0.3">
      <c r="A183" s="229"/>
      <c r="B183" s="229"/>
      <c r="C183" s="229"/>
      <c r="D183" s="229"/>
      <c r="E183" s="229"/>
      <c r="F183" s="229"/>
      <c r="G183" s="229"/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  <c r="AA183" s="229"/>
      <c r="AB183" s="229"/>
      <c r="AC183" s="229"/>
      <c r="AD183" s="229"/>
      <c r="AE183" s="229"/>
      <c r="AF183" s="229"/>
      <c r="AG183" s="229"/>
      <c r="AH183" s="229"/>
      <c r="AI183" s="229"/>
      <c r="AJ183" s="229"/>
      <c r="AK183" s="229"/>
      <c r="AL183" s="229"/>
      <c r="AM183" s="229"/>
      <c r="AN183" s="229"/>
      <c r="AO183" s="229"/>
      <c r="AP183" s="229"/>
      <c r="AQ183" s="229"/>
      <c r="AR183" s="229"/>
      <c r="AS183" s="229"/>
      <c r="AT183" s="229"/>
      <c r="AU183" s="229"/>
      <c r="AV183" s="229"/>
    </row>
    <row r="193" spans="2:6" ht="15" thickBot="1" x14ac:dyDescent="0.35"/>
    <row r="194" spans="2:6" x14ac:dyDescent="0.3">
      <c r="B194" s="267" t="s">
        <v>11</v>
      </c>
      <c r="C194" s="270" t="s">
        <v>10</v>
      </c>
      <c r="D194" s="270" t="s">
        <v>9</v>
      </c>
      <c r="E194" s="270" t="s">
        <v>8</v>
      </c>
      <c r="F194" s="270" t="s">
        <v>7</v>
      </c>
    </row>
    <row r="195" spans="2:6" x14ac:dyDescent="0.3">
      <c r="B195" s="268"/>
      <c r="C195" s="271"/>
      <c r="D195" s="271"/>
      <c r="E195" s="271"/>
      <c r="F195" s="271"/>
    </row>
    <row r="196" spans="2:6" x14ac:dyDescent="0.3">
      <c r="B196" s="268"/>
      <c r="C196" s="271"/>
      <c r="D196" s="271"/>
      <c r="E196" s="271"/>
      <c r="F196" s="271"/>
    </row>
    <row r="197" spans="2:6" ht="15" thickBot="1" x14ac:dyDescent="0.35">
      <c r="B197" s="269"/>
      <c r="C197" s="272"/>
      <c r="D197" s="272"/>
      <c r="E197" s="272"/>
      <c r="F197" s="272"/>
    </row>
    <row r="198" spans="2:6" x14ac:dyDescent="0.3">
      <c r="B198" s="267">
        <v>8</v>
      </c>
      <c r="C198" s="267">
        <v>570</v>
      </c>
      <c r="D198" s="267">
        <v>200</v>
      </c>
      <c r="E198" s="267">
        <v>35</v>
      </c>
      <c r="F198" s="267">
        <v>0.88</v>
      </c>
    </row>
    <row r="199" spans="2:6" x14ac:dyDescent="0.3">
      <c r="B199" s="268"/>
      <c r="C199" s="268"/>
      <c r="D199" s="268"/>
      <c r="E199" s="268"/>
      <c r="F199" s="268"/>
    </row>
    <row r="200" spans="2:6" x14ac:dyDescent="0.3">
      <c r="B200" s="268"/>
      <c r="C200" s="268"/>
      <c r="D200" s="268"/>
      <c r="E200" s="268"/>
      <c r="F200" s="268"/>
    </row>
    <row r="201" spans="2:6" ht="15" thickBot="1" x14ac:dyDescent="0.35">
      <c r="B201" s="269"/>
      <c r="C201" s="269"/>
      <c r="D201" s="269"/>
      <c r="E201" s="269"/>
      <c r="F201" s="269"/>
    </row>
    <row r="210" spans="1:48" ht="14.4" customHeight="1" x14ac:dyDescent="0.3">
      <c r="A210" s="228" t="s">
        <v>5</v>
      </c>
      <c r="B210" s="228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</row>
    <row r="211" spans="1:48" x14ac:dyDescent="0.3">
      <c r="A211" s="228"/>
      <c r="B211" s="228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</row>
    <row r="212" spans="1:48" x14ac:dyDescent="0.3">
      <c r="A212" s="228"/>
      <c r="B212" s="228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</row>
    <row r="213" spans="1:48" x14ac:dyDescent="0.3">
      <c r="A213" s="228"/>
      <c r="B213" s="228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</row>
    <row r="220" spans="1:48" ht="15" thickBot="1" x14ac:dyDescent="0.35"/>
    <row r="221" spans="1:48" x14ac:dyDescent="0.3">
      <c r="B221" s="267" t="s">
        <v>11</v>
      </c>
      <c r="C221" s="270" t="s">
        <v>10</v>
      </c>
      <c r="D221" s="270" t="s">
        <v>9</v>
      </c>
      <c r="E221" s="270" t="s">
        <v>8</v>
      </c>
      <c r="F221" s="270" t="s">
        <v>7</v>
      </c>
    </row>
    <row r="222" spans="1:48" x14ac:dyDescent="0.3">
      <c r="B222" s="268"/>
      <c r="C222" s="271"/>
      <c r="D222" s="271"/>
      <c r="E222" s="271"/>
      <c r="F222" s="271"/>
    </row>
    <row r="223" spans="1:48" x14ac:dyDescent="0.3">
      <c r="B223" s="268"/>
      <c r="C223" s="271"/>
      <c r="D223" s="271"/>
      <c r="E223" s="271"/>
      <c r="F223" s="271"/>
    </row>
    <row r="224" spans="1:48" ht="15" thickBot="1" x14ac:dyDescent="0.35">
      <c r="B224" s="269"/>
      <c r="C224" s="272"/>
      <c r="D224" s="272"/>
      <c r="E224" s="272"/>
      <c r="F224" s="272"/>
    </row>
    <row r="225" spans="2:6" x14ac:dyDescent="0.3">
      <c r="B225" s="267">
        <v>7</v>
      </c>
      <c r="C225" s="267">
        <v>341</v>
      </c>
      <c r="D225" s="267">
        <v>127</v>
      </c>
      <c r="E225" s="267">
        <v>37.24</v>
      </c>
      <c r="F225" s="267">
        <v>2.0499999999999998</v>
      </c>
    </row>
    <row r="226" spans="2:6" x14ac:dyDescent="0.3">
      <c r="B226" s="268"/>
      <c r="C226" s="268"/>
      <c r="D226" s="268"/>
      <c r="E226" s="268"/>
      <c r="F226" s="268"/>
    </row>
    <row r="227" spans="2:6" x14ac:dyDescent="0.3">
      <c r="B227" s="268"/>
      <c r="C227" s="268"/>
      <c r="D227" s="268"/>
      <c r="E227" s="268"/>
      <c r="F227" s="268"/>
    </row>
    <row r="228" spans="2:6" ht="15" thickBot="1" x14ac:dyDescent="0.35">
      <c r="B228" s="269"/>
      <c r="C228" s="269"/>
      <c r="D228" s="269"/>
      <c r="E228" s="269"/>
      <c r="F228" s="269"/>
    </row>
  </sheetData>
  <mergeCells count="88">
    <mergeCell ref="A150:AV153"/>
    <mergeCell ref="A180:AV183"/>
    <mergeCell ref="A210:AV213"/>
    <mergeCell ref="A90:AV93"/>
    <mergeCell ref="A60:AV63"/>
    <mergeCell ref="E198:E201"/>
    <mergeCell ref="F198:F201"/>
    <mergeCell ref="B194:B197"/>
    <mergeCell ref="C194:C197"/>
    <mergeCell ref="D194:D197"/>
    <mergeCell ref="E194:E197"/>
    <mergeCell ref="F194:F197"/>
    <mergeCell ref="B164:B167"/>
    <mergeCell ref="C164:C167"/>
    <mergeCell ref="D164:D167"/>
    <mergeCell ref="E164:E167"/>
    <mergeCell ref="A33:AV36"/>
    <mergeCell ref="A1:AV4"/>
    <mergeCell ref="A120:AV123"/>
    <mergeCell ref="B225:B228"/>
    <mergeCell ref="C225:C228"/>
    <mergeCell ref="D225:D228"/>
    <mergeCell ref="E225:E228"/>
    <mergeCell ref="F225:F228"/>
    <mergeCell ref="B221:B224"/>
    <mergeCell ref="C221:C224"/>
    <mergeCell ref="D221:D224"/>
    <mergeCell ref="E221:E224"/>
    <mergeCell ref="F221:F224"/>
    <mergeCell ref="B198:B201"/>
    <mergeCell ref="C198:C201"/>
    <mergeCell ref="D198:D201"/>
    <mergeCell ref="F164:F167"/>
    <mergeCell ref="B160:B163"/>
    <mergeCell ref="C160:C163"/>
    <mergeCell ref="D160:D163"/>
    <mergeCell ref="E160:E163"/>
    <mergeCell ref="F160:F163"/>
    <mergeCell ref="B133:B136"/>
    <mergeCell ref="C133:C136"/>
    <mergeCell ref="D133:D136"/>
    <mergeCell ref="E133:E136"/>
    <mergeCell ref="F133:F136"/>
    <mergeCell ref="B129:B132"/>
    <mergeCell ref="C129:C132"/>
    <mergeCell ref="D129:D132"/>
    <mergeCell ref="E129:E132"/>
    <mergeCell ref="F129:F132"/>
    <mergeCell ref="B103:B106"/>
    <mergeCell ref="C103:C106"/>
    <mergeCell ref="D103:D106"/>
    <mergeCell ref="E103:E106"/>
    <mergeCell ref="F103:F106"/>
    <mergeCell ref="B99:B102"/>
    <mergeCell ref="C99:C102"/>
    <mergeCell ref="D99:D102"/>
    <mergeCell ref="E99:E102"/>
    <mergeCell ref="F99:F102"/>
    <mergeCell ref="B74:B77"/>
    <mergeCell ref="C74:C77"/>
    <mergeCell ref="D74:D77"/>
    <mergeCell ref="E74:E77"/>
    <mergeCell ref="F74:F77"/>
    <mergeCell ref="E40:E43"/>
    <mergeCell ref="D44:D47"/>
    <mergeCell ref="E44:E47"/>
    <mergeCell ref="F44:F47"/>
    <mergeCell ref="B70:B73"/>
    <mergeCell ref="C70:C73"/>
    <mergeCell ref="D70:D73"/>
    <mergeCell ref="E70:E73"/>
    <mergeCell ref="F70:F73"/>
    <mergeCell ref="F40:F43"/>
    <mergeCell ref="B44:B47"/>
    <mergeCell ref="C44:C47"/>
    <mergeCell ref="B40:B43"/>
    <mergeCell ref="C40:C43"/>
    <mergeCell ref="D40:D43"/>
    <mergeCell ref="B11:B14"/>
    <mergeCell ref="C7:C10"/>
    <mergeCell ref="F7:F10"/>
    <mergeCell ref="E7:E10"/>
    <mergeCell ref="D7:D10"/>
    <mergeCell ref="F11:F14"/>
    <mergeCell ref="E11:E14"/>
    <mergeCell ref="D11:D14"/>
    <mergeCell ref="C11:C14"/>
    <mergeCell ref="B7:B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9AE60-B523-4D5E-9959-2C1921C203DE}">
  <dimension ref="A1"/>
  <sheetViews>
    <sheetView zoomScale="62" workbookViewId="0">
      <selection activeCell="M37" sqref="M37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Evolution Jeunes</vt:lpstr>
      <vt:lpstr>EFB</vt:lpstr>
      <vt:lpstr>Population EFB</vt:lpstr>
      <vt:lpstr>Pyramide des âges</vt:lpstr>
      <vt:lpstr>Photo_Secteur_Jeune 20-21</vt:lpstr>
      <vt:lpstr>Schema Compétition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maxime laurent</dc:creator>
  <cp:lastModifiedBy>Ronan FURIC</cp:lastModifiedBy>
  <dcterms:created xsi:type="dcterms:W3CDTF">2021-04-09T07:35:31Z</dcterms:created>
  <dcterms:modified xsi:type="dcterms:W3CDTF">2021-05-12T15:44:30Z</dcterms:modified>
</cp:coreProperties>
</file>