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nan FURIC\Desktop\THEMATIQUES\8 - Création-Accompagnements des clubs\"/>
    </mc:Choice>
  </mc:AlternateContent>
  <xr:revisionPtr revIDLastSave="0" documentId="13_ncr:1_{8B95E360-F683-4A9A-AB6E-45DC2E6EEEB8}" xr6:coauthVersionLast="46" xr6:coauthVersionMax="46" xr10:uidLastSave="{00000000-0000-0000-0000-000000000000}"/>
  <bookViews>
    <workbookView xWindow="28680" yWindow="-120" windowWidth="29040" windowHeight="15840" xr2:uid="{79C474C3-D659-441A-B46D-1EF9D9C225AF}"/>
  </bookViews>
  <sheets>
    <sheet name=" Cart Affiliés_Non-affiliés " sheetId="1" r:id="rId1"/>
    <sheet name="Récap Cotisation-Licence" sheetId="2" r:id="rId2"/>
    <sheet name="Récap H-F Par Club" sheetId="3" r:id="rId3"/>
    <sheet name="Répartition clubs par licenciés" sheetId="4" r:id="rId4"/>
    <sheet name="Histo licence par club " sheetId="5" r:id="rId5"/>
  </sheets>
  <externalReferences>
    <externalReference r:id="rId6"/>
  </externalReferenc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2" i="4" l="1"/>
  <c r="C142" i="4"/>
  <c r="D142" i="4"/>
  <c r="CC48" i="2"/>
  <c r="CC46" i="2"/>
  <c r="CC44" i="2"/>
  <c r="CC42" i="2"/>
  <c r="CC40" i="2"/>
  <c r="CC38" i="2"/>
  <c r="CC36" i="2"/>
  <c r="CC34" i="2"/>
  <c r="CC32" i="2"/>
  <c r="CC30" i="2"/>
  <c r="CC28" i="2"/>
  <c r="CC26" i="2"/>
  <c r="CC24" i="2"/>
  <c r="CC22" i="2"/>
  <c r="CC20" i="2"/>
  <c r="CC18" i="2"/>
  <c r="CC16" i="2"/>
  <c r="CC14" i="2"/>
  <c r="CC12" i="2"/>
  <c r="CC10" i="2"/>
  <c r="CC8" i="2"/>
  <c r="BR48" i="2"/>
  <c r="BR46" i="2"/>
  <c r="BR44" i="2"/>
  <c r="BR42" i="2"/>
  <c r="BR40" i="2"/>
  <c r="BR38" i="2"/>
  <c r="BR36" i="2"/>
  <c r="BR34" i="2"/>
  <c r="BR32" i="2"/>
  <c r="BR30" i="2"/>
  <c r="BR28" i="2"/>
  <c r="BR26" i="2"/>
  <c r="BR24" i="2"/>
  <c r="BR22" i="2"/>
  <c r="BR20" i="2"/>
  <c r="BR18" i="2"/>
  <c r="BR16" i="2"/>
  <c r="BR14" i="2"/>
  <c r="BR12" i="2"/>
  <c r="BR10" i="2"/>
  <c r="BR8" i="2"/>
  <c r="BG48" i="2"/>
  <c r="BG46" i="2"/>
  <c r="BG44" i="2"/>
  <c r="BG42" i="2"/>
  <c r="BG40" i="2"/>
  <c r="BG38" i="2"/>
  <c r="BG36" i="2"/>
  <c r="BG34" i="2"/>
  <c r="BG32" i="2"/>
  <c r="BG30" i="2"/>
  <c r="BG28" i="2"/>
  <c r="BG26" i="2"/>
  <c r="BG24" i="2"/>
  <c r="BG22" i="2"/>
  <c r="BG20" i="2"/>
  <c r="BG18" i="2"/>
  <c r="BG16" i="2"/>
  <c r="BG14" i="2"/>
  <c r="BG12" i="2"/>
  <c r="BG10" i="2"/>
  <c r="BG8" i="2"/>
  <c r="AV48" i="2"/>
  <c r="AV46" i="2"/>
  <c r="AV44" i="2"/>
  <c r="AV42" i="2"/>
  <c r="AV40" i="2"/>
  <c r="AV38" i="2"/>
  <c r="AV36" i="2"/>
  <c r="AV34" i="2"/>
  <c r="AV32" i="2"/>
  <c r="AV30" i="2"/>
  <c r="AV28" i="2"/>
  <c r="AV26" i="2"/>
  <c r="AV24" i="2"/>
  <c r="AV22" i="2"/>
  <c r="AV20" i="2"/>
  <c r="AV18" i="2"/>
  <c r="AV16" i="2"/>
  <c r="AV14" i="2"/>
  <c r="AV12" i="2"/>
  <c r="AV10" i="2"/>
  <c r="AV8" i="2"/>
  <c r="AK48" i="2"/>
  <c r="AK46" i="2"/>
  <c r="AK44" i="2"/>
  <c r="AK42" i="2"/>
  <c r="AK40" i="2"/>
  <c r="AK38" i="2"/>
  <c r="AK36" i="2"/>
  <c r="AK34" i="2"/>
  <c r="AK32" i="2"/>
  <c r="AK30" i="2"/>
  <c r="AK28" i="2"/>
  <c r="AK26" i="2"/>
  <c r="AK24" i="2"/>
  <c r="AK22" i="2"/>
  <c r="AK20" i="2"/>
  <c r="AK18" i="2"/>
  <c r="AK16" i="2"/>
  <c r="AK14" i="2"/>
  <c r="AK12" i="2"/>
  <c r="AK10" i="2"/>
  <c r="AK8" i="2"/>
  <c r="B6" i="3" l="1"/>
  <c r="G25" i="3" l="1"/>
  <c r="F25" i="3"/>
  <c r="E25" i="3"/>
  <c r="D157" i="3"/>
  <c r="C157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D135" i="3"/>
  <c r="C135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35" i="3" s="1"/>
  <c r="D112" i="3"/>
  <c r="C112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D90" i="3"/>
  <c r="C90" i="3"/>
  <c r="B85" i="3"/>
  <c r="B84" i="3"/>
  <c r="B83" i="3"/>
  <c r="B82" i="3"/>
  <c r="B81" i="3"/>
  <c r="B80" i="3"/>
  <c r="D75" i="3"/>
  <c r="C75" i="3"/>
  <c r="B70" i="3"/>
  <c r="B69" i="3"/>
  <c r="B68" i="3"/>
  <c r="B67" i="3"/>
  <c r="B66" i="3"/>
  <c r="B65" i="3"/>
  <c r="B64" i="3"/>
  <c r="B63" i="3"/>
  <c r="B62" i="3"/>
  <c r="B61" i="3"/>
  <c r="B60" i="3"/>
  <c r="B59" i="3"/>
  <c r="D54" i="3"/>
  <c r="C54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D25" i="3"/>
  <c r="C25" i="3"/>
  <c r="B22" i="3"/>
  <c r="B20" i="3"/>
  <c r="B19" i="3"/>
  <c r="B18" i="3"/>
  <c r="B17" i="3"/>
  <c r="B16" i="3"/>
  <c r="B15" i="3"/>
  <c r="B14" i="3"/>
  <c r="B13" i="3"/>
  <c r="B12" i="3"/>
  <c r="B11" i="3"/>
  <c r="B10" i="3"/>
  <c r="B9" i="3"/>
  <c r="B25" i="3" s="1"/>
  <c r="B8" i="3"/>
  <c r="B7" i="3"/>
  <c r="B157" i="3" l="1"/>
  <c r="B90" i="3"/>
  <c r="B75" i="3"/>
  <c r="C162" i="3"/>
  <c r="B54" i="3"/>
  <c r="B112" i="3"/>
  <c r="D162" i="3"/>
  <c r="B162" i="3"/>
</calcChain>
</file>

<file path=xl/sharedStrings.xml><?xml version="1.0" encoding="utf-8"?>
<sst xmlns="http://schemas.openxmlformats.org/spreadsheetml/2006/main" count="1608" uniqueCount="664">
  <si>
    <t>21 - COTE D'OR</t>
  </si>
  <si>
    <t>Aiserey</t>
  </si>
  <si>
    <t>Bligny-sur-Ouche</t>
  </si>
  <si>
    <t>Brazey-en-Plaine</t>
  </si>
  <si>
    <t>Foyer rural</t>
  </si>
  <si>
    <t>Brochon</t>
  </si>
  <si>
    <t>Chenôve</t>
  </si>
  <si>
    <t>Chevigny-Saint-Sauveur</t>
  </si>
  <si>
    <t>ASC.BAD</t>
  </si>
  <si>
    <t>Clénay</t>
  </si>
  <si>
    <t>ALSC</t>
  </si>
  <si>
    <t>Corcelles-les-Monts</t>
  </si>
  <si>
    <t>Dijon</t>
  </si>
  <si>
    <t>Dijon MJC</t>
  </si>
  <si>
    <t>Is-sur-Tille</t>
  </si>
  <si>
    <t>BCI</t>
  </si>
  <si>
    <t>Mirebeau-sur-Bèze</t>
  </si>
  <si>
    <t>Montbard</t>
  </si>
  <si>
    <t>MJC</t>
  </si>
  <si>
    <t>Nuit-Saint-Georges</t>
  </si>
  <si>
    <t>Ornans</t>
  </si>
  <si>
    <t xml:space="preserve">Gâs de la Vallée </t>
  </si>
  <si>
    <t>Plombières-lès-Dijon</t>
  </si>
  <si>
    <t>JSEB</t>
  </si>
  <si>
    <t>Pontaillier-sur-Saône</t>
  </si>
  <si>
    <t>Saint-Apollinaire</t>
  </si>
  <si>
    <t>ASC</t>
  </si>
  <si>
    <t>Saint-Marie-sur-Ouche</t>
  </si>
  <si>
    <t>Saulieu</t>
  </si>
  <si>
    <t>Savigny-lès-Beaune</t>
  </si>
  <si>
    <t>Varois-et-Chaignot</t>
  </si>
  <si>
    <t>ASCVEC-BAD</t>
  </si>
  <si>
    <t>Velars-sur-Ouche</t>
  </si>
  <si>
    <t>Venarey-les-Laumes</t>
  </si>
  <si>
    <t>Choret les Beaunes</t>
  </si>
  <si>
    <t>Fénay</t>
  </si>
  <si>
    <t>selongey</t>
  </si>
  <si>
    <t>Pouilly en Auxois</t>
  </si>
  <si>
    <t>Vitteaux</t>
  </si>
  <si>
    <t>ESPV</t>
  </si>
  <si>
    <t>25 - DOUBS</t>
  </si>
  <si>
    <t>Amancey</t>
  </si>
  <si>
    <t>NTB</t>
  </si>
  <si>
    <t>Arcey</t>
  </si>
  <si>
    <t>MPT-SB</t>
  </si>
  <si>
    <t>Bart</t>
  </si>
  <si>
    <t>Chalezeule</t>
  </si>
  <si>
    <t>TBDC</t>
  </si>
  <si>
    <t>Chatillon-le-Duc</t>
  </si>
  <si>
    <t>AC2000</t>
  </si>
  <si>
    <t>Dannemarie-sur-Crète</t>
  </si>
  <si>
    <t>ADG</t>
  </si>
  <si>
    <t>Lantenne-Vertière</t>
  </si>
  <si>
    <t>Bano's</t>
  </si>
  <si>
    <t>Miserey-Salines</t>
  </si>
  <si>
    <t>ASM</t>
  </si>
  <si>
    <t>Mouthe</t>
  </si>
  <si>
    <t>AS Mouthe</t>
  </si>
  <si>
    <t>Novillard</t>
  </si>
  <si>
    <t>VN</t>
  </si>
  <si>
    <t>GGDLVE-F</t>
  </si>
  <si>
    <t>Pirey</t>
  </si>
  <si>
    <t>Baodbad25</t>
  </si>
  <si>
    <t>Sainte-Suzanne</t>
  </si>
  <si>
    <t>STO</t>
  </si>
  <si>
    <t>saint hippolyte</t>
  </si>
  <si>
    <t>Pierre fontaine les varans</t>
  </si>
  <si>
    <t>Saône</t>
  </si>
  <si>
    <t>LDSN</t>
  </si>
  <si>
    <t>Seloncourt</t>
  </si>
  <si>
    <t>Bad Club Seloncourtois</t>
  </si>
  <si>
    <t>Torpes</t>
  </si>
  <si>
    <t>BT</t>
  </si>
  <si>
    <t>39 - JURA</t>
  </si>
  <si>
    <t>MIGNOVILLARD</t>
  </si>
  <si>
    <t>"Badminton Loisir"</t>
  </si>
  <si>
    <t>Poligny</t>
  </si>
  <si>
    <t>La sequanaise</t>
  </si>
  <si>
    <t>Saint-Laurent-en-Grandvaux</t>
  </si>
  <si>
    <t>gv39</t>
  </si>
  <si>
    <t>Orgelet</t>
  </si>
  <si>
    <t>Moirans en Montagne</t>
  </si>
  <si>
    <t>Foucherans</t>
  </si>
  <si>
    <t>Foyers rural</t>
  </si>
  <si>
    <t>Doucier</t>
  </si>
  <si>
    <t xml:space="preserve">58 - NIEVRE </t>
  </si>
  <si>
    <t>Château-Chinon(Ville)</t>
  </si>
  <si>
    <t xml:space="preserve">Billy-Chevannes </t>
  </si>
  <si>
    <t>FJEPBAD</t>
  </si>
  <si>
    <t>CLAMECY</t>
  </si>
  <si>
    <t>ASC Badminton et Volley</t>
  </si>
  <si>
    <t>Coulanges-lès-Nevers</t>
  </si>
  <si>
    <t>Union sportive Coulangeoise</t>
  </si>
  <si>
    <t>Donzy</t>
  </si>
  <si>
    <t>Etoile Sportive Donziaise</t>
  </si>
  <si>
    <t>Luzy</t>
  </si>
  <si>
    <t>Badminton Luzy</t>
  </si>
  <si>
    <t>Magny Cours</t>
  </si>
  <si>
    <t>Magny Badminton</t>
  </si>
  <si>
    <t>Moulin Engilbert</t>
  </si>
  <si>
    <t>USM Section Moulin Engilbert</t>
  </si>
  <si>
    <t xml:space="preserve">Nevers </t>
  </si>
  <si>
    <t>BCN</t>
  </si>
  <si>
    <t>CSAGNF</t>
  </si>
  <si>
    <t xml:space="preserve">Premery </t>
  </si>
  <si>
    <t>Corbigny</t>
  </si>
  <si>
    <t>Imphy</t>
  </si>
  <si>
    <t>FSGT club omni</t>
  </si>
  <si>
    <t>Marzy</t>
  </si>
  <si>
    <t>ACSL</t>
  </si>
  <si>
    <t>Saint-Benin-d'Azy</t>
  </si>
  <si>
    <t>Saint Pierre le Moutier</t>
  </si>
  <si>
    <t>Badminton Saint Pierois</t>
  </si>
  <si>
    <t>89 - YONNE</t>
  </si>
  <si>
    <t>PONT SUR YONNE</t>
  </si>
  <si>
    <t>badminton club de pont sur yonne</t>
  </si>
  <si>
    <t>TOUCY</t>
  </si>
  <si>
    <t>UST</t>
  </si>
  <si>
    <t>CHARBUY</t>
  </si>
  <si>
    <t>Badminton club de Charbuy</t>
  </si>
  <si>
    <t>MONETEAU</t>
  </si>
  <si>
    <t>USCM</t>
  </si>
  <si>
    <t>Quarré-les-Tombes</t>
  </si>
  <si>
    <t>ABQT</t>
  </si>
  <si>
    <t>Charny</t>
  </si>
  <si>
    <t>USCC-BAD</t>
  </si>
  <si>
    <t>Brienon sur Amançon</t>
  </si>
  <si>
    <t>Ligny-Le-Chatel</t>
  </si>
  <si>
    <t>Flogny la Chapelle</t>
  </si>
  <si>
    <t>Courson les carrières</t>
  </si>
  <si>
    <t>L'isle sur serein</t>
  </si>
  <si>
    <t>Saint Fargeau</t>
  </si>
  <si>
    <t>Montillot</t>
  </si>
  <si>
    <t>MBC#</t>
  </si>
  <si>
    <t>Saint sauveur en puisaye</t>
  </si>
  <si>
    <t>Seignelay</t>
  </si>
  <si>
    <t>Sergine</t>
  </si>
  <si>
    <t>Villefargeau</t>
  </si>
  <si>
    <t>Chevannes</t>
  </si>
  <si>
    <t>70-90 Haute sâone / Belfort</t>
  </si>
  <si>
    <t>Champagney</t>
  </si>
  <si>
    <t>Champlitte</t>
  </si>
  <si>
    <t>Fougerolles</t>
  </si>
  <si>
    <t>Luxeuil-les-Bains</t>
  </si>
  <si>
    <t>Marnay</t>
  </si>
  <si>
    <t>Nantilly</t>
  </si>
  <si>
    <t>Pesmes</t>
  </si>
  <si>
    <t>BVP</t>
  </si>
  <si>
    <t>Villersexel</t>
  </si>
  <si>
    <t>Bavilliers 90</t>
  </si>
  <si>
    <t>foyer rural</t>
  </si>
  <si>
    <t>bourogne90</t>
  </si>
  <si>
    <t>Grandvillard 90</t>
  </si>
  <si>
    <t>Offemont 90</t>
  </si>
  <si>
    <t>rougemont le château 90</t>
  </si>
  <si>
    <t>Beaucourt 90</t>
  </si>
  <si>
    <t>Saint-Loup-sur-Semouse</t>
  </si>
  <si>
    <t>ALC Longvic Badminton</t>
  </si>
  <si>
    <t>Arc Badminton Club</t>
  </si>
  <si>
    <t>Assoc.sport.et Corpo.municip.</t>
  </si>
  <si>
    <t>Assoc.sportive Quetignoise</t>
  </si>
  <si>
    <t>Badminton Beaunois</t>
  </si>
  <si>
    <t>Badminton Club Auxonnais</t>
  </si>
  <si>
    <t>Badminton Club Chatillonnais</t>
  </si>
  <si>
    <t>Badminton Club Dijonnais</t>
  </si>
  <si>
    <t>Badminton de Gevrey-Chambertin</t>
  </si>
  <si>
    <t>Les Frappés du Volant-Badminton Sombernon</t>
  </si>
  <si>
    <t>Rush Bad Fontaine-les-Dijon</t>
  </si>
  <si>
    <t>Semur En Auxois Badminton</t>
  </si>
  <si>
    <t>Talant Badminton Club</t>
  </si>
  <si>
    <t>Union Sportive des Cheminots Dijonnais</t>
  </si>
  <si>
    <t xml:space="preserve">Seurre Volant </t>
  </si>
  <si>
    <t>Asptt Badminton Besan&amp;ccedil;on</t>
  </si>
  <si>
    <t>Ass. Sport. Cult. Automobiles Peugeot</t>
  </si>
  <si>
    <t>Association sportive Audincourtoise Badminton</t>
  </si>
  <si>
    <t>Bad' in Town Bezak</t>
  </si>
  <si>
    <t>Bad'In Franois</t>
  </si>
  <si>
    <t xml:space="preserve">Badminton Club Boroillot </t>
  </si>
  <si>
    <t>Badlevier</t>
  </si>
  <si>
    <t>Badminton Club Boroillot</t>
  </si>
  <si>
    <t>Badminton Club Etupes</t>
  </si>
  <si>
    <t>Badminton Club Pays de Maîche</t>
  </si>
  <si>
    <t>Badminton Val De Morteau</t>
  </si>
  <si>
    <t>Badminton Valdahon Vercel</t>
  </si>
  <si>
    <t>Baume-les-dames Bad. Doubs Centr</t>
  </si>
  <si>
    <t>Les Bad's de Nancray</t>
  </si>
  <si>
    <t>Les Toqués du Volant</t>
  </si>
  <si>
    <t>Pontarlier Badminton</t>
  </si>
  <si>
    <t>Sochaux Badminton</t>
  </si>
  <si>
    <t>Volant Bisontin</t>
  </si>
  <si>
    <t>Volant des Isles du Doubs</t>
  </si>
  <si>
    <t>Volant Quingeois</t>
  </si>
  <si>
    <t>Asptt Badminton Besançon</t>
  </si>
  <si>
    <t>21 - Cote d'Or</t>
  </si>
  <si>
    <t>25 - Doubs</t>
  </si>
  <si>
    <t>Amicale Laique Lons Le Saunier</t>
  </si>
  <si>
    <t>Arbois Badminton Club</t>
  </si>
  <si>
    <t>Ass. Club Des Jeunes Du Plateau</t>
  </si>
  <si>
    <t>Badarinthod</t>
  </si>
  <si>
    <t>Badminton &amp;agrave; Damparis 39</t>
  </si>
  <si>
    <t>Badminton Dolois</t>
  </si>
  <si>
    <t>Badminton Salinois</t>
  </si>
  <si>
    <t>Champa' Bad</t>
  </si>
  <si>
    <t>Grandvaux Volant</t>
  </si>
  <si>
    <t>Morez Badminton</t>
  </si>
  <si>
    <t>Prole Badminton Saint Claude</t>
  </si>
  <si>
    <t xml:space="preserve">Plateau Bad </t>
  </si>
  <si>
    <t>Badminton Agrave Damparis 39</t>
  </si>
  <si>
    <t>Amicale Badminton de Nevers</t>
  </si>
  <si>
    <t>Association Sportive de Guerigny Urzy-Badminton</t>
  </si>
  <si>
    <t>Badminton Club Decize</t>
  </si>
  <si>
    <t>CHARI'BAD</t>
  </si>
  <si>
    <t>Club des Jeunes de Puisaye Forterre - Badminton</t>
  </si>
  <si>
    <t>Union Cosnoise Sportive Esprit Bad</t>
  </si>
  <si>
    <t>Aillant Sport Badminton</t>
  </si>
  <si>
    <t>Ass. Badminton Bourgogne Avallon</t>
  </si>
  <si>
    <t>Asso.sportive Tonnerroise</t>
  </si>
  <si>
    <t>Association Badminton Quarr&amp;eacute; les Tombes</t>
  </si>
  <si>
    <t>Association Sportive D'hery</t>
  </si>
  <si>
    <t>Badminton Club Villeneuvien</t>
  </si>
  <si>
    <t>Club de Badminton Noyers/Ancy le Franc</t>
  </si>
  <si>
    <t>Comit&amp;eacute; D&amp;eacute;partemental 89</t>
  </si>
  <si>
    <t>Sens Olympique Badminton Club</t>
  </si>
  <si>
    <t>Union Sportive Jovinienne</t>
  </si>
  <si>
    <t xml:space="preserve">Stade Auxerrois </t>
  </si>
  <si>
    <t>USPG Badminton</t>
  </si>
  <si>
    <t>Association Badminton Quarreacute; les Tombes</t>
  </si>
  <si>
    <t>Amicale La&amp;iuml;que Hericourt</t>
  </si>
  <si>
    <t>Association Badminton Combeaufontaine</t>
  </si>
  <si>
    <t>Association Portusienne de Badminton</t>
  </si>
  <si>
    <t>Badminton Club Du Val De Gray</t>
  </si>
  <si>
    <t>Badminton Juss&amp;eacute;en</t>
  </si>
  <si>
    <t>Badminton Lure Citers</t>
  </si>
  <si>
    <t>Badminton Vesoul</t>
  </si>
  <si>
    <t>Club Badminton Scey sur saone</t>
  </si>
  <si>
    <t>Club Loisir de Badminton de Dampierre</t>
  </si>
  <si>
    <t>Larians Badminton Club</t>
  </si>
  <si>
    <t>Les Fous du Volant</t>
  </si>
  <si>
    <t>Rioz Bad</t>
  </si>
  <si>
    <t xml:space="preserve">Badminton Club Belfortais </t>
  </si>
  <si>
    <t>Badminton Club Blanzy</t>
  </si>
  <si>
    <t>Badminton Club Cuisery</t>
  </si>
  <si>
    <t>Badminton Club Saint-Marcel</t>
  </si>
  <si>
    <t>Badminton Epinac Club</t>
  </si>
  <si>
    <t>Badminton Maconnais</t>
  </si>
  <si>
    <t>Botoret Badminton Club</t>
  </si>
  <si>
    <t>Buxy Badminton</t>
  </si>
  <si>
    <t>Chalon-sur-Sa&amp;ocirc;ne Badminton Club</t>
  </si>
  <si>
    <t>Club de Badminton de Bourbon-Lancy</t>
  </si>
  <si>
    <t>La Vaillante Autun - Badminton comp&amp;eacute;tition</t>
  </si>
  <si>
    <t>Le Badminton Crechois</t>
  </si>
  <si>
    <t>Poule Minton Club</t>
  </si>
  <si>
    <t>Tournus Badminton</t>
  </si>
  <si>
    <t xml:space="preserve">Saint-Rémy </t>
  </si>
  <si>
    <t>Chalon-sur-Saone Badminton Club</t>
  </si>
  <si>
    <t xml:space="preserve">La Vaillante Autun </t>
  </si>
  <si>
    <t>71 - SAONE ET LOIRE</t>
  </si>
  <si>
    <t>Charolles</t>
  </si>
  <si>
    <t>BC</t>
  </si>
  <si>
    <t>Cluny</t>
  </si>
  <si>
    <t>Cuiseaux</t>
  </si>
  <si>
    <t>AODCC</t>
  </si>
  <si>
    <t>Fontaines</t>
  </si>
  <si>
    <t>LCF</t>
  </si>
  <si>
    <t>Givry</t>
  </si>
  <si>
    <t>BCBG</t>
  </si>
  <si>
    <t>Gueugnon</t>
  </si>
  <si>
    <t>BCG</t>
  </si>
  <si>
    <t>Hurigny</t>
  </si>
  <si>
    <t>REL</t>
  </si>
  <si>
    <t>La Clayette</t>
  </si>
  <si>
    <t>ADEP</t>
  </si>
  <si>
    <t>La Roche-Vineuse</t>
  </si>
  <si>
    <t>TCEB</t>
  </si>
  <si>
    <t>Le Creusot</t>
  </si>
  <si>
    <t>LFDVC</t>
  </si>
  <si>
    <t>Louhans</t>
  </si>
  <si>
    <t>GVDL</t>
  </si>
  <si>
    <t>Lugny</t>
  </si>
  <si>
    <t>TCL</t>
  </si>
  <si>
    <t>Montchanin</t>
  </si>
  <si>
    <t>CLBM</t>
  </si>
  <si>
    <t>Paray-le-Monial</t>
  </si>
  <si>
    <t>BCP</t>
  </si>
  <si>
    <t>Rully</t>
  </si>
  <si>
    <t>Saint-Gengoux le National</t>
  </si>
  <si>
    <t>Marcigny</t>
  </si>
  <si>
    <t>Sagy</t>
  </si>
  <si>
    <t>Saint-Loup-Géanges</t>
  </si>
  <si>
    <t>SEL</t>
  </si>
  <si>
    <t>Varennes-le-Grand</t>
  </si>
  <si>
    <t>58 - Nièvre</t>
  </si>
  <si>
    <t>89 - Yonne</t>
  </si>
  <si>
    <t xml:space="preserve">70-90 - Haute Saone/Territoire de Belfort </t>
  </si>
  <si>
    <t xml:space="preserve">71 - Saone et Loire </t>
  </si>
  <si>
    <t xml:space="preserve">Clubs Affilié </t>
  </si>
  <si>
    <t xml:space="preserve">Clubs Non-Affilié </t>
  </si>
  <si>
    <t>INS_NOM</t>
  </si>
  <si>
    <t>NB JEUNE</t>
  </si>
  <si>
    <t>nb_h</t>
  </si>
  <si>
    <t>nb_d</t>
  </si>
  <si>
    <t>Comité Départemental 21</t>
  </si>
  <si>
    <t>TOTAL 21</t>
  </si>
  <si>
    <t>Comité Départemental 25</t>
  </si>
  <si>
    <t>TOTAL 25</t>
  </si>
  <si>
    <t>Comité Départemental 39</t>
  </si>
  <si>
    <t>TOTAL 39</t>
  </si>
  <si>
    <t>Comité Départemental 58</t>
  </si>
  <si>
    <t>TOTAL 58</t>
  </si>
  <si>
    <t>TOTAL 70/90</t>
  </si>
  <si>
    <t>TOTAL 71</t>
  </si>
  <si>
    <t>Badminton Club Belfortain</t>
  </si>
  <si>
    <t>TOTAL 89</t>
  </si>
  <si>
    <t>TOTAL BFC</t>
  </si>
  <si>
    <t xml:space="preserve">TOTAL Jeune BFC </t>
  </si>
  <si>
    <t>NOMBRE ADULTE</t>
  </si>
  <si>
    <t>NB ADULTE</t>
  </si>
  <si>
    <t>2016-2017</t>
  </si>
  <si>
    <t>FFBAD</t>
  </si>
  <si>
    <t>LBFC</t>
  </si>
  <si>
    <t xml:space="preserve">Comités Départementaux </t>
  </si>
  <si>
    <t>Coût total</t>
  </si>
  <si>
    <t>Part</t>
  </si>
  <si>
    <t xml:space="preserve">100% Bad </t>
  </si>
  <si>
    <t xml:space="preserve">Timbre Ligue </t>
  </si>
  <si>
    <t>Timbre CD21</t>
  </si>
  <si>
    <t>Timbre CD25</t>
  </si>
  <si>
    <t>Timbre CD39</t>
  </si>
  <si>
    <t>Timbre CD58</t>
  </si>
  <si>
    <t>Timbre CD70/90</t>
  </si>
  <si>
    <t>Timbre CD71</t>
  </si>
  <si>
    <t>Timbre CD89</t>
  </si>
  <si>
    <t xml:space="preserve">Licence Adulte </t>
  </si>
  <si>
    <t xml:space="preserve">Licence Jeune </t>
  </si>
  <si>
    <t xml:space="preserve">Licence -9 ans </t>
  </si>
  <si>
    <t xml:space="preserve">Affiliation </t>
  </si>
  <si>
    <t>2017-2018</t>
  </si>
  <si>
    <t>2018-2019</t>
  </si>
  <si>
    <t xml:space="preserve"> Timbre Ligue </t>
  </si>
  <si>
    <t>2019-2020</t>
  </si>
  <si>
    <t>2020-2021</t>
  </si>
  <si>
    <t>0-50 Licenciés</t>
  </si>
  <si>
    <t xml:space="preserve">100 Licenciés et plus </t>
  </si>
  <si>
    <t>51-99 Licenciés</t>
  </si>
  <si>
    <t>Amicale Laique Hericourt</t>
  </si>
  <si>
    <t>Badminton agrave Damparis 39</t>
  </si>
  <si>
    <t>CD21</t>
  </si>
  <si>
    <t>CD25</t>
  </si>
  <si>
    <t>CD39</t>
  </si>
  <si>
    <t>CD58</t>
  </si>
  <si>
    <t>CD70-90</t>
  </si>
  <si>
    <t>CD71</t>
  </si>
  <si>
    <t>CD89</t>
  </si>
  <si>
    <t>DEP.</t>
  </si>
  <si>
    <t>SIGLE</t>
  </si>
  <si>
    <t>NOM du CLUB</t>
  </si>
  <si>
    <t>VILLE du CLUB</t>
  </si>
  <si>
    <t>saison</t>
  </si>
  <si>
    <t>fusion</t>
  </si>
  <si>
    <t>CREATION</t>
  </si>
  <si>
    <t>sais-sigle</t>
  </si>
  <si>
    <t>15/16</t>
  </si>
  <si>
    <t>16/17</t>
  </si>
  <si>
    <t>17/18</t>
  </si>
  <si>
    <t>BOURGOGNE-FRANCHE COMTE</t>
  </si>
  <si>
    <t>LICENCES LIGUE</t>
  </si>
  <si>
    <t>21</t>
  </si>
  <si>
    <t>AGS</t>
  </si>
  <si>
    <t>AVANT GARDE SEURRE BADMINTON</t>
  </si>
  <si>
    <t>SEURRE</t>
  </si>
  <si>
    <t>95</t>
  </si>
  <si>
    <t xml:space="preserve"> </t>
  </si>
  <si>
    <t>ARC/TILLE</t>
  </si>
  <si>
    <t>98</t>
  </si>
  <si>
    <t>LONGVIC</t>
  </si>
  <si>
    <t>99</t>
  </si>
  <si>
    <t>AMIS21-APCR</t>
  </si>
  <si>
    <t>CONSEIL GENERAL ET REGIONAL</t>
  </si>
  <si>
    <t>DIJON</t>
  </si>
  <si>
    <t>Ass. Sportive et Culturelle de Varois et Chagnot</t>
  </si>
  <si>
    <t>12</t>
  </si>
  <si>
    <t>QUETIGNY</t>
  </si>
  <si>
    <t>&gt; 50 Licenciés</t>
  </si>
  <si>
    <t xml:space="preserve">Entre 51 et 150 licenciés </t>
  </si>
  <si>
    <t xml:space="preserve">&lt; 150 Licenciés </t>
  </si>
  <si>
    <t>BEAUNE</t>
  </si>
  <si>
    <t>Auxonne</t>
  </si>
  <si>
    <t>16</t>
  </si>
  <si>
    <t>X</t>
  </si>
  <si>
    <t>Châtillon-sur-Seine</t>
  </si>
  <si>
    <t>09</t>
  </si>
  <si>
    <t>Gevrey-Chambertin</t>
  </si>
  <si>
    <t>15</t>
  </si>
  <si>
    <t>Entente Sportive Précy Vitteaux</t>
  </si>
  <si>
    <t>VITTEAUX</t>
  </si>
  <si>
    <t>Sombernon</t>
  </si>
  <si>
    <t>11</t>
  </si>
  <si>
    <t>Rush Bad Fontaine-lès-Dijon</t>
  </si>
  <si>
    <t>FONTAINE LES DIJON</t>
  </si>
  <si>
    <t>SEMUR EN AUXOIS</t>
  </si>
  <si>
    <t>96</t>
  </si>
  <si>
    <t>Talant</t>
  </si>
  <si>
    <t>14</t>
  </si>
  <si>
    <t>25</t>
  </si>
  <si>
    <t>ASAB</t>
  </si>
  <si>
    <t>As Audincourtoise Badminton</t>
  </si>
  <si>
    <t>AUDINCOURT</t>
  </si>
  <si>
    <t>Montbéliard</t>
  </si>
  <si>
    <t>07</t>
  </si>
  <si>
    <t>A S MONTBELIARD BADMINTON</t>
  </si>
  <si>
    <t>MONTBELIARD</t>
  </si>
  <si>
    <t>ASPTT25</t>
  </si>
  <si>
    <t>BESANCON</t>
  </si>
  <si>
    <t>BAUME-LES-DAMES</t>
  </si>
  <si>
    <t>02</t>
  </si>
  <si>
    <t>VALENTIGNEY</t>
  </si>
  <si>
    <t>Levier</t>
  </si>
  <si>
    <t>ETUPES</t>
  </si>
  <si>
    <t>MAICHE</t>
  </si>
  <si>
    <t>97</t>
  </si>
  <si>
    <t>BC SELONCOURT</t>
  </si>
  <si>
    <t>SELONCOURT</t>
  </si>
  <si>
    <t>Franois</t>
  </si>
  <si>
    <t>Besançon</t>
  </si>
  <si>
    <t>BUC</t>
  </si>
  <si>
    <t>BADMINTON UNIVERSITE CLUB</t>
  </si>
  <si>
    <t>Morteau</t>
  </si>
  <si>
    <t>VALDAHON</t>
  </si>
  <si>
    <t>Nancray</t>
  </si>
  <si>
    <t>17</t>
  </si>
  <si>
    <t>Pont de Roide-Vermondans</t>
  </si>
  <si>
    <t>PB25</t>
  </si>
  <si>
    <t>PONTARLIER</t>
  </si>
  <si>
    <t>PBC</t>
  </si>
  <si>
    <t>BAOBAB-SEP PIREY</t>
  </si>
  <si>
    <t>PIREY</t>
  </si>
  <si>
    <t>SOCHAUX</t>
  </si>
  <si>
    <t>Appenans</t>
  </si>
  <si>
    <t>Quingey</t>
  </si>
  <si>
    <t>39</t>
  </si>
  <si>
    <t>ABC39</t>
  </si>
  <si>
    <t>ARBOIS</t>
  </si>
  <si>
    <t>ST LUPICIN</t>
  </si>
  <si>
    <t>LONS LE SAUNIER</t>
  </si>
  <si>
    <t>Arinthod</t>
  </si>
  <si>
    <t>18</t>
  </si>
  <si>
    <t>BAD39</t>
  </si>
  <si>
    <t>Badminton à Damparis 39</t>
  </si>
  <si>
    <t>Damparis</t>
  </si>
  <si>
    <t>Dole</t>
  </si>
  <si>
    <t>Salins-les-Bains</t>
  </si>
  <si>
    <t>Champagnole</t>
  </si>
  <si>
    <t>GV39</t>
  </si>
  <si>
    <t>SAINT LAURENT EN GRANDVAUX</t>
  </si>
  <si>
    <t>MOREZ</t>
  </si>
  <si>
    <t>05</t>
  </si>
  <si>
    <t>MJC DOLE</t>
  </si>
  <si>
    <t>DOLE</t>
  </si>
  <si>
    <t>SAINT CLAUDE</t>
  </si>
  <si>
    <t>58</t>
  </si>
  <si>
    <t>Nevers</t>
  </si>
  <si>
    <t>Guérigny</t>
  </si>
  <si>
    <t>DECIZE</t>
  </si>
  <si>
    <t>Saint-Amand-en-Puisaye</t>
  </si>
  <si>
    <t>BCMCN</t>
  </si>
  <si>
    <t>BADMINTON C.MAGNY COURS NEVERS</t>
  </si>
  <si>
    <t>NEVERS</t>
  </si>
  <si>
    <t>CSANF</t>
  </si>
  <si>
    <t>C.S.A NEVERS FORCHAMBAULT</t>
  </si>
  <si>
    <t>COSNE SUR LOIRE</t>
  </si>
  <si>
    <t>La Charité-sur-Loire</t>
  </si>
  <si>
    <t>70</t>
  </si>
  <si>
    <t>ABC70</t>
  </si>
  <si>
    <t>Combeaufontaine</t>
  </si>
  <si>
    <t>13</t>
  </si>
  <si>
    <t>HERICOURT</t>
  </si>
  <si>
    <t>Port-sur-Saône</t>
  </si>
  <si>
    <t>10</t>
  </si>
  <si>
    <t>GRAY</t>
  </si>
  <si>
    <t>Badminton Jusséen</t>
  </si>
  <si>
    <t>Jussey</t>
  </si>
  <si>
    <t>LURE</t>
  </si>
  <si>
    <t>Badminton Val de Pesmes</t>
  </si>
  <si>
    <t>PESMES</t>
  </si>
  <si>
    <t>06</t>
  </si>
  <si>
    <t>VESOUL</t>
  </si>
  <si>
    <t>Scey sur Saone</t>
  </si>
  <si>
    <t>08</t>
  </si>
  <si>
    <t>CLBD70</t>
  </si>
  <si>
    <t>Dampierre-sur-Salon</t>
  </si>
  <si>
    <t>LARIANS</t>
  </si>
  <si>
    <t>Gy</t>
  </si>
  <si>
    <t>Rioz</t>
  </si>
  <si>
    <t>71</t>
  </si>
  <si>
    <t>A. O. DISTRICT CANTON CUISEAUX</t>
  </si>
  <si>
    <t>CUISEAUX</t>
  </si>
  <si>
    <t>ASPV</t>
  </si>
  <si>
    <t>Ass. Sportive Pénitentiaire de Varennes le Grand</t>
  </si>
  <si>
    <t>B.A.D.</t>
  </si>
  <si>
    <t>Badminton Association Detente</t>
  </si>
  <si>
    <t>SAINT REMY</t>
  </si>
  <si>
    <t>BUXY</t>
  </si>
  <si>
    <t>00</t>
  </si>
  <si>
    <t>CHAUFFAILLES</t>
  </si>
  <si>
    <t>BLANZY</t>
  </si>
  <si>
    <t>Cuisery</t>
  </si>
  <si>
    <t>BADMINTON CLUB GUEUGNON</t>
  </si>
  <si>
    <t>GUEUGNON</t>
  </si>
  <si>
    <t>Badminton Club Saint Marcel</t>
  </si>
  <si>
    <t>Saint-Marcel</t>
  </si>
  <si>
    <t>EPINAC</t>
  </si>
  <si>
    <t>MACON</t>
  </si>
  <si>
    <t>Bourbon-Lancy</t>
  </si>
  <si>
    <t>Comité Départemental 71</t>
  </si>
  <si>
    <t>Chalon-sur-Saône Badminton Club</t>
  </si>
  <si>
    <t>CHALON-SUR-SAONE</t>
  </si>
  <si>
    <t>CRECHES SUR SAONE</t>
  </si>
  <si>
    <t>La Vaillante Autun - Badminton compétition</t>
  </si>
  <si>
    <t>Autun</t>
  </si>
  <si>
    <t>PMC</t>
  </si>
  <si>
    <t>Pierre-de-Bresse</t>
  </si>
  <si>
    <t>Tournus</t>
  </si>
  <si>
    <t>89</t>
  </si>
  <si>
    <t>AVALLON</t>
  </si>
  <si>
    <t>04</t>
  </si>
  <si>
    <t>Association Badminton Quarré les Tombes</t>
  </si>
  <si>
    <t>ASB89</t>
  </si>
  <si>
    <t>AILLANT SUR THOLON</t>
  </si>
  <si>
    <t>HERY</t>
  </si>
  <si>
    <t>TONNERRE</t>
  </si>
  <si>
    <t>Uspg Badminton</t>
  </si>
  <si>
    <t>SAINT VALERIEN</t>
  </si>
  <si>
    <t>VILLENEUVE / YONNE</t>
  </si>
  <si>
    <t>NOYERS/SEREIN</t>
  </si>
  <si>
    <t>01</t>
  </si>
  <si>
    <t>Comité Départemental 89</t>
  </si>
  <si>
    <t>FEJP BAD</t>
  </si>
  <si>
    <t>F.E.J.P. BAD. CHEVANNES</t>
  </si>
  <si>
    <t>CHEVANNES</t>
  </si>
  <si>
    <t>Stade Auxerrois</t>
  </si>
  <si>
    <t>AUXERRE</t>
  </si>
  <si>
    <t>SENS</t>
  </si>
  <si>
    <t>Union Sportive du Canton de Charny - Badminton</t>
  </si>
  <si>
    <t>JOIGNY</t>
  </si>
  <si>
    <t>90</t>
  </si>
  <si>
    <t>BADMINTON CLUB BELFORTAIN</t>
  </si>
  <si>
    <t>BELFORT</t>
  </si>
  <si>
    <t>BCBE</t>
  </si>
  <si>
    <t>BADMINTON CLUB BEAUCOURTOIS</t>
  </si>
  <si>
    <t>BEAUCOURT</t>
  </si>
  <si>
    <t>Licence Adulte</t>
  </si>
  <si>
    <t>Licence -9 ans</t>
  </si>
  <si>
    <t>Part FFBAD</t>
  </si>
  <si>
    <t>Part Ligue</t>
  </si>
  <si>
    <t xml:space="preserve">Part Comité </t>
  </si>
  <si>
    <t xml:space="preserve">Total </t>
  </si>
  <si>
    <t>100 et + Licenciés</t>
  </si>
  <si>
    <t>Association Badminton Quarracute; les Tombes</t>
  </si>
  <si>
    <t xml:space="preserve">19/20   </t>
  </si>
  <si>
    <t>18/19</t>
  </si>
  <si>
    <t>20/21</t>
  </si>
  <si>
    <t>ABC21</t>
  </si>
  <si>
    <t>ALCBAD21</t>
  </si>
  <si>
    <t>ASCM21</t>
  </si>
  <si>
    <t>ASQ21</t>
  </si>
  <si>
    <t>BB21</t>
  </si>
  <si>
    <t>BCA21</t>
  </si>
  <si>
    <t>BCC21</t>
  </si>
  <si>
    <t>BCD21</t>
  </si>
  <si>
    <t>BGC21</t>
  </si>
  <si>
    <t>FVBS21</t>
  </si>
  <si>
    <t>RBFD21</t>
  </si>
  <si>
    <t>SAB21</t>
  </si>
  <si>
    <t>SV21</t>
  </si>
  <si>
    <t>Seurre Volant</t>
  </si>
  <si>
    <t>Seurre</t>
  </si>
  <si>
    <t>TBC21</t>
  </si>
  <si>
    <t>USCD21</t>
  </si>
  <si>
    <t>ASCAP25</t>
  </si>
  <si>
    <t>BABADOUC25</t>
  </si>
  <si>
    <t>BACB25</t>
  </si>
  <si>
    <t>BADLEVIER25</t>
  </si>
  <si>
    <t>BCE25</t>
  </si>
  <si>
    <t>BCPM25</t>
  </si>
  <si>
    <t>BCS25</t>
  </si>
  <si>
    <t>BIF25</t>
  </si>
  <si>
    <t>BTB25</t>
  </si>
  <si>
    <t>BVM25</t>
  </si>
  <si>
    <t>BVV25</t>
  </si>
  <si>
    <t>LBN25</t>
  </si>
  <si>
    <t>LTV25</t>
  </si>
  <si>
    <t>SB25</t>
  </si>
  <si>
    <t>VB25</t>
  </si>
  <si>
    <t>VDI25</t>
  </si>
  <si>
    <t>VQ25</t>
  </si>
  <si>
    <t>ALL39</t>
  </si>
  <si>
    <t>ASLB39</t>
  </si>
  <si>
    <t>Association Sports et Loisirs de Beaufort</t>
  </si>
  <si>
    <t>Beaufort</t>
  </si>
  <si>
    <t>BA39</t>
  </si>
  <si>
    <t>BD39</t>
  </si>
  <si>
    <t>BS39</t>
  </si>
  <si>
    <t>CB39</t>
  </si>
  <si>
    <t>MB39</t>
  </si>
  <si>
    <t>PB39</t>
  </si>
  <si>
    <t>Plateau Bad</t>
  </si>
  <si>
    <t>PBSC39</t>
  </si>
  <si>
    <t>ABN58</t>
  </si>
  <si>
    <t>ASGU58</t>
  </si>
  <si>
    <t>BCD58</t>
  </si>
  <si>
    <t>BTSTH58</t>
  </si>
  <si>
    <t>Bad Team St.Ho</t>
  </si>
  <si>
    <t>St  Honoré les Bains</t>
  </si>
  <si>
    <t>CJPFBAD58</t>
  </si>
  <si>
    <t>UCS58</t>
  </si>
  <si>
    <t>USC58</t>
  </si>
  <si>
    <t>ALH70</t>
  </si>
  <si>
    <t>APB70</t>
  </si>
  <si>
    <t>BCVG70</t>
  </si>
  <si>
    <t>BJ70</t>
  </si>
  <si>
    <t>BLC70</t>
  </si>
  <si>
    <t>BVVN70</t>
  </si>
  <si>
    <t>CBS70</t>
  </si>
  <si>
    <t>LBC70</t>
  </si>
  <si>
    <t>LFDV70</t>
  </si>
  <si>
    <t>RB70</t>
  </si>
  <si>
    <t>BAD71</t>
  </si>
  <si>
    <t>Badminton Association Détente Saint Rémoise</t>
  </si>
  <si>
    <t>Saint-Rémy</t>
  </si>
  <si>
    <t>BB71</t>
  </si>
  <si>
    <t>BBC71</t>
  </si>
  <si>
    <t>BCB71</t>
  </si>
  <si>
    <t>BCC71</t>
  </si>
  <si>
    <t>BCSM71</t>
  </si>
  <si>
    <t>BEC71</t>
  </si>
  <si>
    <t>BM71</t>
  </si>
  <si>
    <t>CBBL71</t>
  </si>
  <si>
    <t>CSBC71</t>
  </si>
  <si>
    <t>FRSGB71</t>
  </si>
  <si>
    <t>Foyer Rural St Germain du Bois</t>
  </si>
  <si>
    <t>Saint-Germain-du-Bois</t>
  </si>
  <si>
    <t>LBC71</t>
  </si>
  <si>
    <t>LVAB71</t>
  </si>
  <si>
    <t>TB71</t>
  </si>
  <si>
    <t>ABBA89</t>
  </si>
  <si>
    <t>ABQT89</t>
  </si>
  <si>
    <t>ASH89</t>
  </si>
  <si>
    <t>AST89</t>
  </si>
  <si>
    <t>BADUSPG89</t>
  </si>
  <si>
    <t>BCV89</t>
  </si>
  <si>
    <t>CBNA89</t>
  </si>
  <si>
    <t>SA89</t>
  </si>
  <si>
    <t>SOBC89</t>
  </si>
  <si>
    <t>USJ89</t>
  </si>
  <si>
    <t>BCB90</t>
  </si>
  <si>
    <t>20</t>
  </si>
  <si>
    <t>19</t>
  </si>
  <si>
    <t>NOMBRE JEUNE</t>
  </si>
  <si>
    <t xml:space="preserve"> X</t>
  </si>
  <si>
    <t xml:space="preserve">X </t>
  </si>
  <si>
    <t>Villes sans clubs</t>
  </si>
  <si>
    <t>Récapatilatif par CD</t>
  </si>
  <si>
    <t>Comité Départemental 70-90</t>
  </si>
  <si>
    <t>Graphiques montrant l'évolution Homme/Femme
depuis 2016-2017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</si>
</sst>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F&quot;;[Red]\-#,##0.00\ &quot;F&quot;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Helvetica"/>
      <family val="2"/>
    </font>
    <font>
      <b/>
      <sz val="10"/>
      <name val="Arial"/>
      <family val="2"/>
    </font>
    <font>
      <sz val="20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MS Sans Serif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trike/>
      <sz val="8"/>
      <name val="Arial"/>
      <family val="2"/>
    </font>
    <font>
      <sz val="8"/>
      <name val="Arial"/>
    </font>
    <font>
      <b/>
      <sz val="8"/>
      <name val="Arial"/>
    </font>
    <font>
      <strike/>
      <sz val="8"/>
      <name val="Arial"/>
    </font>
    <font>
      <sz val="10"/>
      <name val="Arial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52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rgb="FFFF9900"/>
        <bgColor indexed="64"/>
      </patternFill>
    </fill>
    <fill>
      <patternFill patternType="solid">
        <fgColor rgb="FFFF3399"/>
        <bgColor indexed="61"/>
      </patternFill>
    </fill>
    <fill>
      <patternFill patternType="solid">
        <fgColor rgb="FFFF3399"/>
        <bgColor indexed="64"/>
      </patternFill>
    </fill>
    <fill>
      <patternFill patternType="solid">
        <fgColor rgb="FF3333CC"/>
        <bgColor indexed="56"/>
      </patternFill>
    </fill>
    <fill>
      <patternFill patternType="solid">
        <fgColor rgb="FF99FF66"/>
        <bgColor indexed="55"/>
      </patternFill>
    </fill>
    <fill>
      <patternFill patternType="solid">
        <fgColor rgb="FF0099FF"/>
        <bgColor indexed="21"/>
      </patternFill>
    </fill>
    <fill>
      <patternFill patternType="solid">
        <fgColor theme="9"/>
        <bgColor indexed="21"/>
      </patternFill>
    </fill>
    <fill>
      <patternFill patternType="solid">
        <fgColor theme="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52"/>
      </patternFill>
    </fill>
    <fill>
      <patternFill patternType="solid">
        <fgColor rgb="FFFF66CC"/>
        <bgColor indexed="61"/>
      </patternFill>
    </fill>
    <fill>
      <patternFill patternType="solid">
        <fgColor rgb="FF66FF66"/>
        <bgColor indexed="55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ADF187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0066FF"/>
        <bgColor indexed="56"/>
      </patternFill>
    </fill>
    <fill>
      <patternFill patternType="solid">
        <fgColor rgb="FF0066FF"/>
        <bgColor indexed="64"/>
      </patternFill>
    </fill>
    <fill>
      <patternFill patternType="solid">
        <fgColor rgb="FF3399FF"/>
        <bgColor indexed="21"/>
      </patternFill>
    </fill>
  </fills>
  <borders count="154">
    <border>
      <left/>
      <right/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auto="1"/>
      </right>
      <top style="medium">
        <color theme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theme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medium">
        <color theme="1"/>
      </left>
      <right style="medium">
        <color auto="1"/>
      </right>
      <top style="medium">
        <color theme="1"/>
      </top>
      <bottom/>
      <diagonal/>
    </border>
    <border>
      <left style="medium">
        <color theme="1"/>
      </left>
      <right style="medium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 style="thin">
        <color auto="1"/>
      </left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 style="double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 style="thin">
        <color indexed="64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auto="1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23" fillId="0" borderId="0"/>
    <xf numFmtId="9" fontId="11" fillId="0" borderId="0" applyFont="0" applyFill="0" applyBorder="0" applyAlignment="0" applyProtection="0"/>
  </cellStyleXfs>
  <cellXfs count="639">
    <xf numFmtId="0" fontId="0" fillId="0" borderId="0" xfId="0"/>
    <xf numFmtId="0" fontId="3" fillId="4" borderId="20" xfId="0" applyFont="1" applyFill="1" applyBorder="1"/>
    <xf numFmtId="0" fontId="3" fillId="4" borderId="21" xfId="0" applyFont="1" applyFill="1" applyBorder="1"/>
    <xf numFmtId="0" fontId="3" fillId="4" borderId="22" xfId="0" applyFont="1" applyFill="1" applyBorder="1"/>
    <xf numFmtId="0" fontId="3" fillId="6" borderId="20" xfId="0" applyFont="1" applyFill="1" applyBorder="1"/>
    <xf numFmtId="0" fontId="3" fillId="6" borderId="21" xfId="0" applyFont="1" applyFill="1" applyBorder="1"/>
    <xf numFmtId="0" fontId="3" fillId="7" borderId="22" xfId="0" applyFont="1" applyFill="1" applyBorder="1"/>
    <xf numFmtId="0" fontId="3" fillId="9" borderId="20" xfId="0" applyFont="1" applyFill="1" applyBorder="1"/>
    <xf numFmtId="0" fontId="3" fillId="9" borderId="21" xfId="0" applyFont="1" applyFill="1" applyBorder="1"/>
    <xf numFmtId="0" fontId="3" fillId="10" borderId="20" xfId="0" applyFont="1" applyFill="1" applyBorder="1"/>
    <xf numFmtId="0" fontId="3" fillId="10" borderId="21" xfId="0" applyFont="1" applyFill="1" applyBorder="1"/>
    <xf numFmtId="0" fontId="3" fillId="10" borderId="22" xfId="0" applyFont="1" applyFill="1" applyBorder="1"/>
    <xf numFmtId="0" fontId="3" fillId="11" borderId="20" xfId="0" applyFont="1" applyFill="1" applyBorder="1"/>
    <xf numFmtId="0" fontId="3" fillId="11" borderId="21" xfId="0" applyFont="1" applyFill="1" applyBorder="1"/>
    <xf numFmtId="0" fontId="3" fillId="12" borderId="22" xfId="0" applyFont="1" applyFill="1" applyBorder="1"/>
    <xf numFmtId="0" fontId="6" fillId="0" borderId="0" xfId="0" applyFont="1"/>
    <xf numFmtId="0" fontId="3" fillId="0" borderId="0" xfId="0" applyFont="1"/>
    <xf numFmtId="0" fontId="3" fillId="3" borderId="32" xfId="0" applyFont="1" applyFill="1" applyBorder="1"/>
    <xf numFmtId="0" fontId="0" fillId="25" borderId="24" xfId="0" applyFill="1" applyBorder="1" applyAlignment="1">
      <alignment horizontal="center"/>
    </xf>
    <xf numFmtId="0" fontId="0" fillId="25" borderId="33" xfId="0" applyFill="1" applyBorder="1"/>
    <xf numFmtId="0" fontId="0" fillId="25" borderId="24" xfId="0" applyFill="1" applyBorder="1"/>
    <xf numFmtId="0" fontId="7" fillId="0" borderId="24" xfId="0" applyFont="1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3" fillId="4" borderId="32" xfId="0" applyFont="1" applyFill="1" applyBorder="1"/>
    <xf numFmtId="0" fontId="0" fillId="26" borderId="24" xfId="0" applyFill="1" applyBorder="1"/>
    <xf numFmtId="0" fontId="0" fillId="26" borderId="33" xfId="0" applyFill="1" applyBorder="1"/>
    <xf numFmtId="0" fontId="3" fillId="6" borderId="32" xfId="0" applyFont="1" applyFill="1" applyBorder="1"/>
    <xf numFmtId="0" fontId="0" fillId="13" borderId="24" xfId="0" applyFill="1" applyBorder="1"/>
    <xf numFmtId="0" fontId="3" fillId="0" borderId="24" xfId="0" applyFont="1" applyBorder="1"/>
    <xf numFmtId="0" fontId="0" fillId="0" borderId="32" xfId="0" applyBorder="1" applyAlignment="1">
      <alignment horizontal="center"/>
    </xf>
    <xf numFmtId="0" fontId="0" fillId="0" borderId="32" xfId="0" applyBorder="1"/>
    <xf numFmtId="0" fontId="0" fillId="27" borderId="32" xfId="0" applyFill="1" applyBorder="1"/>
    <xf numFmtId="0" fontId="0" fillId="27" borderId="24" xfId="0" applyFill="1" applyBorder="1"/>
    <xf numFmtId="0" fontId="0" fillId="27" borderId="34" xfId="0" applyFill="1" applyBorder="1"/>
    <xf numFmtId="0" fontId="3" fillId="11" borderId="32" xfId="0" applyFont="1" applyFill="1" applyBorder="1"/>
    <xf numFmtId="0" fontId="0" fillId="12" borderId="32" xfId="0" applyFill="1" applyBorder="1"/>
    <xf numFmtId="0" fontId="0" fillId="12" borderId="24" xfId="0" applyFill="1" applyBorder="1"/>
    <xf numFmtId="0" fontId="0" fillId="12" borderId="34" xfId="0" applyFill="1" applyBorder="1"/>
    <xf numFmtId="0" fontId="3" fillId="9" borderId="22" xfId="0" applyFont="1" applyFill="1" applyBorder="1"/>
    <xf numFmtId="0" fontId="3" fillId="9" borderId="32" xfId="0" applyFont="1" applyFill="1" applyBorder="1"/>
    <xf numFmtId="0" fontId="0" fillId="28" borderId="32" xfId="0" applyFill="1" applyBorder="1"/>
    <xf numFmtId="0" fontId="0" fillId="28" borderId="24" xfId="0" applyFill="1" applyBorder="1"/>
    <xf numFmtId="0" fontId="0" fillId="28" borderId="34" xfId="0" applyFill="1" applyBorder="1"/>
    <xf numFmtId="0" fontId="7" fillId="0" borderId="32" xfId="0" applyFont="1" applyBorder="1"/>
    <xf numFmtId="0" fontId="1" fillId="0" borderId="32" xfId="0" applyFont="1" applyBorder="1"/>
    <xf numFmtId="0" fontId="1" fillId="0" borderId="20" xfId="0" applyFont="1" applyBorder="1"/>
    <xf numFmtId="0" fontId="0" fillId="0" borderId="35" xfId="0" applyBorder="1"/>
    <xf numFmtId="0" fontId="0" fillId="0" borderId="4" xfId="0" applyBorder="1"/>
    <xf numFmtId="0" fontId="0" fillId="0" borderId="5" xfId="0" applyBorder="1"/>
    <xf numFmtId="0" fontId="0" fillId="0" borderId="8" xfId="0" applyBorder="1"/>
    <xf numFmtId="0" fontId="0" fillId="0" borderId="37" xfId="0" applyBorder="1"/>
    <xf numFmtId="0" fontId="0" fillId="0" borderId="9" xfId="0" applyBorder="1"/>
    <xf numFmtId="0" fontId="0" fillId="0" borderId="2" xfId="0" applyBorder="1" applyAlignment="1">
      <alignment horizontal="right"/>
    </xf>
    <xf numFmtId="0" fontId="0" fillId="0" borderId="36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Alignment="1">
      <alignment vertical="center"/>
    </xf>
    <xf numFmtId="0" fontId="14" fillId="33" borderId="40" xfId="1" applyFont="1" applyFill="1" applyBorder="1" applyAlignment="1">
      <alignment horizontal="center"/>
    </xf>
    <xf numFmtId="0" fontId="14" fillId="0" borderId="40" xfId="1" applyFont="1" applyBorder="1" applyAlignment="1">
      <alignment horizontal="center"/>
    </xf>
    <xf numFmtId="0" fontId="15" fillId="33" borderId="42" xfId="1" applyFont="1" applyFill="1" applyBorder="1" applyAlignment="1">
      <alignment horizontal="center"/>
    </xf>
    <xf numFmtId="0" fontId="14" fillId="0" borderId="42" xfId="1" applyFont="1" applyBorder="1" applyAlignment="1">
      <alignment horizontal="center"/>
    </xf>
    <xf numFmtId="49" fontId="12" fillId="34" borderId="41" xfId="1" quotePrefix="1" applyNumberFormat="1" applyFont="1" applyFill="1" applyBorder="1" applyAlignment="1" applyProtection="1">
      <alignment horizontal="center"/>
      <protection locked="0"/>
    </xf>
    <xf numFmtId="49" fontId="12" fillId="0" borderId="41" xfId="1" quotePrefix="1" applyNumberFormat="1" applyFont="1" applyBorder="1" applyAlignment="1" applyProtection="1">
      <alignment horizontal="center"/>
      <protection locked="0"/>
    </xf>
    <xf numFmtId="49" fontId="12" fillId="0" borderId="43" xfId="1" quotePrefix="1" applyNumberFormat="1" applyFont="1" applyBorder="1" applyAlignment="1" applyProtection="1">
      <alignment horizontal="center"/>
      <protection locked="0"/>
    </xf>
    <xf numFmtId="49" fontId="12" fillId="0" borderId="44" xfId="1" quotePrefix="1" applyNumberFormat="1" applyFont="1" applyBorder="1" applyAlignment="1" applyProtection="1">
      <alignment horizontal="center"/>
      <protection locked="0"/>
    </xf>
    <xf numFmtId="0" fontId="0" fillId="0" borderId="0" xfId="0" applyBorder="1" applyAlignment="1">
      <alignment vertical="center"/>
    </xf>
    <xf numFmtId="49" fontId="12" fillId="0" borderId="0" xfId="1" applyNumberFormat="1" applyFont="1" applyFill="1" applyBorder="1" applyAlignment="1" applyProtection="1">
      <alignment horizontal="center"/>
      <protection locked="0"/>
    </xf>
    <xf numFmtId="0" fontId="0" fillId="0" borderId="0" xfId="0" applyBorder="1"/>
    <xf numFmtId="3" fontId="20" fillId="33" borderId="35" xfId="1" applyNumberFormat="1" applyFont="1" applyFill="1" applyBorder="1" applyProtection="1"/>
    <xf numFmtId="3" fontId="20" fillId="33" borderId="48" xfId="1" applyNumberFormat="1" applyFont="1" applyFill="1" applyBorder="1" applyProtection="1"/>
    <xf numFmtId="3" fontId="20" fillId="0" borderId="46" xfId="1" applyNumberFormat="1" applyFont="1" applyFill="1" applyBorder="1" applyProtection="1">
      <protection locked="0"/>
    </xf>
    <xf numFmtId="3" fontId="20" fillId="0" borderId="35" xfId="1" applyNumberFormat="1" applyFont="1" applyBorder="1" applyProtection="1"/>
    <xf numFmtId="3" fontId="20" fillId="0" borderId="35" xfId="1" applyNumberFormat="1" applyFont="1" applyFill="1" applyBorder="1" applyProtection="1"/>
    <xf numFmtId="3" fontId="20" fillId="0" borderId="48" xfId="1" applyNumberFormat="1" applyFont="1" applyBorder="1" applyProtection="1"/>
    <xf numFmtId="3" fontId="20" fillId="0" borderId="48" xfId="1" applyNumberFormat="1" applyFont="1" applyFill="1" applyBorder="1" applyProtection="1"/>
    <xf numFmtId="3" fontId="20" fillId="39" borderId="35" xfId="1" applyNumberFormat="1" applyFont="1" applyFill="1" applyBorder="1" applyProtection="1"/>
    <xf numFmtId="3" fontId="20" fillId="38" borderId="48" xfId="1" applyNumberFormat="1" applyFont="1" applyFill="1" applyBorder="1" applyProtection="1"/>
    <xf numFmtId="3" fontId="20" fillId="0" borderId="45" xfId="1" applyNumberFormat="1" applyFont="1" applyBorder="1" applyProtection="1"/>
    <xf numFmtId="3" fontId="20" fillId="0" borderId="50" xfId="1" applyNumberFormat="1" applyFont="1" applyFill="1" applyBorder="1" applyProtection="1"/>
    <xf numFmtId="3" fontId="20" fillId="0" borderId="45" xfId="1" applyNumberFormat="1" applyFont="1" applyBorder="1" applyProtection="1">
      <protection locked="0"/>
    </xf>
    <xf numFmtId="3" fontId="20" fillId="0" borderId="49" xfId="1" applyNumberFormat="1" applyFont="1" applyFill="1" applyBorder="1" applyProtection="1"/>
    <xf numFmtId="3" fontId="20" fillId="0" borderId="45" xfId="1" applyNumberFormat="1" applyFont="1" applyFill="1" applyBorder="1" applyProtection="1">
      <protection locked="0"/>
    </xf>
    <xf numFmtId="3" fontId="20" fillId="0" borderId="12" xfId="1" applyNumberFormat="1" applyFont="1" applyBorder="1" applyProtection="1">
      <protection locked="0"/>
    </xf>
    <xf numFmtId="3" fontId="20" fillId="0" borderId="12" xfId="1" applyNumberFormat="1" applyFont="1" applyFill="1" applyBorder="1" applyProtection="1">
      <protection locked="0"/>
    </xf>
    <xf numFmtId="3" fontId="20" fillId="0" borderId="49" xfId="1" applyNumberFormat="1" applyFont="1" applyFill="1" applyBorder="1" applyProtection="1">
      <protection locked="0"/>
    </xf>
    <xf numFmtId="3" fontId="20" fillId="39" borderId="12" xfId="1" applyNumberFormat="1" applyFont="1" applyFill="1" applyBorder="1" applyProtection="1">
      <protection locked="0"/>
    </xf>
    <xf numFmtId="3" fontId="20" fillId="38" borderId="49" xfId="1" applyNumberFormat="1" applyFont="1" applyFill="1" applyBorder="1" applyProtection="1">
      <protection locked="0"/>
    </xf>
    <xf numFmtId="3" fontId="20" fillId="0" borderId="46" xfId="1" applyNumberFormat="1" applyFont="1" applyBorder="1" applyProtection="1">
      <protection locked="0"/>
    </xf>
    <xf numFmtId="3" fontId="20" fillId="38" borderId="46" xfId="1" applyNumberFormat="1" applyFont="1" applyFill="1" applyBorder="1" applyProtection="1">
      <protection locked="0"/>
    </xf>
    <xf numFmtId="3" fontId="20" fillId="0" borderId="51" xfId="1" applyNumberFormat="1" applyFont="1" applyFill="1" applyBorder="1" applyProtection="1">
      <protection locked="0"/>
    </xf>
    <xf numFmtId="3" fontId="20" fillId="0" borderId="55" xfId="1" applyNumberFormat="1" applyFont="1" applyBorder="1" applyProtection="1">
      <protection locked="0"/>
    </xf>
    <xf numFmtId="3" fontId="20" fillId="39" borderId="46" xfId="1" applyNumberFormat="1" applyFont="1" applyFill="1" applyBorder="1" applyProtection="1">
      <protection locked="0"/>
    </xf>
    <xf numFmtId="3" fontId="20" fillId="38" borderId="45" xfId="1" applyNumberFormat="1" applyFont="1" applyFill="1" applyBorder="1" applyProtection="1">
      <protection locked="0"/>
    </xf>
    <xf numFmtId="3" fontId="20" fillId="0" borderId="50" xfId="1" applyNumberFormat="1" applyFont="1" applyFill="1" applyBorder="1" applyProtection="1">
      <protection locked="0"/>
    </xf>
    <xf numFmtId="3" fontId="20" fillId="33" borderId="45" xfId="1" applyNumberFormat="1" applyFont="1" applyFill="1" applyBorder="1" applyProtection="1">
      <protection locked="0"/>
    </xf>
    <xf numFmtId="3" fontId="20" fillId="39" borderId="45" xfId="1" applyNumberFormat="1" applyFont="1" applyFill="1" applyBorder="1" applyProtection="1">
      <protection locked="0"/>
    </xf>
    <xf numFmtId="3" fontId="20" fillId="38" borderId="50" xfId="1" applyNumberFormat="1" applyFont="1" applyFill="1" applyBorder="1" applyProtection="1">
      <protection locked="0"/>
    </xf>
    <xf numFmtId="1" fontId="20" fillId="0" borderId="49" xfId="1" applyNumberFormat="1" applyFont="1" applyBorder="1"/>
    <xf numFmtId="1" fontId="20" fillId="0" borderId="0" xfId="1" applyNumberFormat="1" applyFont="1" applyBorder="1"/>
    <xf numFmtId="1" fontId="20" fillId="0" borderId="57" xfId="1" applyNumberFormat="1" applyFont="1" applyBorder="1"/>
    <xf numFmtId="1" fontId="20" fillId="0" borderId="60" xfId="1" applyNumberFormat="1" applyFont="1" applyBorder="1"/>
    <xf numFmtId="1" fontId="22" fillId="0" borderId="49" xfId="1" applyNumberFormat="1" applyFont="1" applyBorder="1"/>
    <xf numFmtId="1" fontId="22" fillId="0" borderId="0" xfId="1" applyNumberFormat="1" applyFont="1" applyBorder="1"/>
    <xf numFmtId="1" fontId="22" fillId="0" borderId="57" xfId="1" applyNumberFormat="1" applyFont="1" applyBorder="1"/>
    <xf numFmtId="1" fontId="22" fillId="0" borderId="57" xfId="3" applyNumberFormat="1" applyFont="1" applyBorder="1"/>
    <xf numFmtId="1" fontId="20" fillId="0" borderId="49" xfId="3" applyNumberFormat="1" applyFont="1" applyBorder="1"/>
    <xf numFmtId="49" fontId="20" fillId="0" borderId="62" xfId="1" applyNumberFormat="1" applyFont="1" applyFill="1" applyBorder="1"/>
    <xf numFmtId="49" fontId="20" fillId="0" borderId="47" xfId="1" applyNumberFormat="1" applyFont="1" applyFill="1" applyBorder="1"/>
    <xf numFmtId="49" fontId="22" fillId="0" borderId="62" xfId="1" applyNumberFormat="1" applyFont="1" applyFill="1" applyBorder="1"/>
    <xf numFmtId="49" fontId="20" fillId="0" borderId="52" xfId="1" applyNumberFormat="1" applyFont="1" applyFill="1" applyBorder="1"/>
    <xf numFmtId="49" fontId="20" fillId="0" borderId="63" xfId="1" applyNumberFormat="1" applyFont="1" applyFill="1" applyBorder="1"/>
    <xf numFmtId="1" fontId="20" fillId="0" borderId="61" xfId="1" applyNumberFormat="1" applyFont="1" applyBorder="1"/>
    <xf numFmtId="1" fontId="20" fillId="0" borderId="54" xfId="1" applyNumberFormat="1" applyFont="1" applyBorder="1"/>
    <xf numFmtId="1" fontId="20" fillId="0" borderId="58" xfId="1" applyNumberFormat="1" applyFont="1" applyBorder="1"/>
    <xf numFmtId="1" fontId="20" fillId="0" borderId="50" xfId="1" applyNumberFormat="1" applyFont="1" applyBorder="1"/>
    <xf numFmtId="1" fontId="22" fillId="0" borderId="58" xfId="1" applyNumberFormat="1" applyFont="1" applyBorder="1"/>
    <xf numFmtId="1" fontId="20" fillId="0" borderId="58" xfId="3" applyNumberFormat="1" applyFont="1" applyBorder="1"/>
    <xf numFmtId="1" fontId="20" fillId="0" borderId="50" xfId="3" applyNumberFormat="1" applyFont="1" applyBorder="1"/>
    <xf numFmtId="1" fontId="20" fillId="0" borderId="57" xfId="3" applyNumberFormat="1" applyFont="1" applyBorder="1"/>
    <xf numFmtId="1" fontId="20" fillId="0" borderId="61" xfId="3" applyNumberFormat="1" applyFont="1" applyBorder="1"/>
    <xf numFmtId="1" fontId="20" fillId="0" borderId="60" xfId="3" applyNumberFormat="1" applyFont="1" applyBorder="1"/>
    <xf numFmtId="1" fontId="22" fillId="0" borderId="60" xfId="3" applyNumberFormat="1" applyFont="1" applyBorder="1"/>
    <xf numFmtId="1" fontId="20" fillId="0" borderId="64" xfId="1" applyNumberFormat="1" applyFont="1" applyBorder="1"/>
    <xf numFmtId="49" fontId="22" fillId="0" borderId="48" xfId="1" applyNumberFormat="1" applyFont="1" applyFill="1" applyBorder="1"/>
    <xf numFmtId="49" fontId="20" fillId="0" borderId="56" xfId="1" applyNumberFormat="1" applyFont="1" applyFill="1" applyBorder="1"/>
    <xf numFmtId="49" fontId="20" fillId="0" borderId="59" xfId="1" applyNumberFormat="1" applyFont="1" applyFill="1" applyBorder="1"/>
    <xf numFmtId="49" fontId="20" fillId="0" borderId="48" xfId="1" applyNumberFormat="1" applyFont="1" applyFill="1" applyBorder="1"/>
    <xf numFmtId="49" fontId="22" fillId="0" borderId="56" xfId="1" applyNumberFormat="1" applyFont="1" applyFill="1" applyBorder="1"/>
    <xf numFmtId="49" fontId="22" fillId="0" borderId="59" xfId="1" applyNumberFormat="1" applyFont="1" applyFill="1" applyBorder="1"/>
    <xf numFmtId="49" fontId="20" fillId="0" borderId="53" xfId="1" applyNumberFormat="1" applyFont="1" applyFill="1" applyBorder="1"/>
    <xf numFmtId="49" fontId="22" fillId="0" borderId="53" xfId="1" applyNumberFormat="1" applyFont="1" applyFill="1" applyBorder="1"/>
    <xf numFmtId="0" fontId="11" fillId="0" borderId="0" xfId="1"/>
    <xf numFmtId="3" fontId="20" fillId="0" borderId="58" xfId="1" applyNumberFormat="1" applyFont="1" applyBorder="1" applyProtection="1">
      <protection locked="0"/>
    </xf>
    <xf numFmtId="0" fontId="0" fillId="5" borderId="1" xfId="0" applyFill="1" applyBorder="1" applyAlignment="1">
      <alignment horizontal="center" vertical="center" textRotation="90"/>
    </xf>
    <xf numFmtId="0" fontId="0" fillId="17" borderId="1" xfId="0" applyFill="1" applyBorder="1" applyAlignment="1">
      <alignment horizontal="center" vertical="center" textRotation="90"/>
    </xf>
    <xf numFmtId="0" fontId="0" fillId="14" borderId="14" xfId="0" applyFill="1" applyBorder="1" applyAlignment="1">
      <alignment horizontal="center" vertical="center" textRotation="90"/>
    </xf>
    <xf numFmtId="0" fontId="0" fillId="14" borderId="13" xfId="0" applyFill="1" applyBorder="1" applyAlignment="1">
      <alignment horizontal="center" vertical="center" textRotation="90"/>
    </xf>
    <xf numFmtId="0" fontId="0" fillId="15" borderId="1" xfId="0" applyFill="1" applyBorder="1" applyAlignment="1">
      <alignment horizontal="center" vertical="center" textRotation="90"/>
    </xf>
    <xf numFmtId="0" fontId="0" fillId="15" borderId="16" xfId="0" applyFill="1" applyBorder="1" applyAlignment="1">
      <alignment horizontal="center" vertical="center" textRotation="90"/>
    </xf>
    <xf numFmtId="0" fontId="0" fillId="15" borderId="17" xfId="0" applyFill="1" applyBorder="1" applyAlignment="1">
      <alignment horizontal="center" vertical="center" textRotation="90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36" borderId="25" xfId="0" applyFill="1" applyBorder="1" applyAlignment="1">
      <alignment horizontal="center" vertical="center" wrapText="1"/>
    </xf>
    <xf numFmtId="0" fontId="0" fillId="36" borderId="27" xfId="0" applyFill="1" applyBorder="1" applyAlignment="1">
      <alignment horizontal="center" vertical="center" wrapText="1"/>
    </xf>
    <xf numFmtId="0" fontId="0" fillId="31" borderId="25" xfId="0" applyFill="1" applyBorder="1" applyAlignment="1">
      <alignment horizontal="center" vertical="center" wrapText="1"/>
    </xf>
    <xf numFmtId="0" fontId="0" fillId="31" borderId="27" xfId="0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36" borderId="21" xfId="0" applyFill="1" applyBorder="1" applyAlignment="1">
      <alignment horizontal="center" vertical="center"/>
    </xf>
    <xf numFmtId="0" fontId="0" fillId="36" borderId="23" xfId="0" applyFill="1" applyBorder="1" applyAlignment="1">
      <alignment horizontal="center" vertical="center"/>
    </xf>
    <xf numFmtId="0" fontId="0" fillId="36" borderId="22" xfId="0" applyFill="1" applyBorder="1" applyAlignment="1">
      <alignment horizontal="center" vertical="center"/>
    </xf>
    <xf numFmtId="0" fontId="0" fillId="36" borderId="31" xfId="0" applyFill="1" applyBorder="1" applyAlignment="1">
      <alignment horizontal="center" vertical="center"/>
    </xf>
    <xf numFmtId="0" fontId="0" fillId="36" borderId="20" xfId="0" applyFill="1" applyBorder="1" applyAlignment="1">
      <alignment horizontal="center" vertical="center"/>
    </xf>
    <xf numFmtId="0" fontId="0" fillId="36" borderId="29" xfId="0" applyFill="1" applyBorder="1" applyAlignment="1">
      <alignment horizontal="center" vertical="center"/>
    </xf>
    <xf numFmtId="0" fontId="0" fillId="31" borderId="20" xfId="0" applyFill="1" applyBorder="1" applyAlignment="1">
      <alignment horizontal="center" vertical="center"/>
    </xf>
    <xf numFmtId="0" fontId="0" fillId="31" borderId="29" xfId="0" applyFill="1" applyBorder="1" applyAlignment="1">
      <alignment horizontal="center" vertical="center"/>
    </xf>
    <xf numFmtId="0" fontId="0" fillId="31" borderId="22" xfId="0" applyFill="1" applyBorder="1" applyAlignment="1">
      <alignment horizontal="center" vertical="center"/>
    </xf>
    <xf numFmtId="0" fontId="0" fillId="31" borderId="31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0" fillId="32" borderId="25" xfId="0" applyFill="1" applyBorder="1" applyAlignment="1">
      <alignment horizontal="center" vertical="center"/>
    </xf>
    <xf numFmtId="0" fontId="0" fillId="32" borderId="27" xfId="0" applyFill="1" applyBorder="1" applyAlignment="1">
      <alignment horizontal="center" vertical="center"/>
    </xf>
    <xf numFmtId="0" fontId="0" fillId="32" borderId="20" xfId="0" applyFill="1" applyBorder="1" applyAlignment="1">
      <alignment horizontal="center" vertical="center"/>
    </xf>
    <xf numFmtId="0" fontId="0" fillId="32" borderId="28" xfId="0" applyFill="1" applyBorder="1" applyAlignment="1">
      <alignment horizontal="center" vertical="center"/>
    </xf>
    <xf numFmtId="0" fontId="0" fillId="32" borderId="29" xfId="0" applyFill="1" applyBorder="1" applyAlignment="1">
      <alignment horizontal="center" vertical="center"/>
    </xf>
    <xf numFmtId="0" fontId="0" fillId="32" borderId="22" xfId="0" applyFill="1" applyBorder="1" applyAlignment="1">
      <alignment horizontal="center" vertical="center"/>
    </xf>
    <xf numFmtId="0" fontId="0" fillId="32" borderId="30" xfId="0" applyFill="1" applyBorder="1" applyAlignment="1">
      <alignment horizontal="center" vertical="center"/>
    </xf>
    <xf numFmtId="0" fontId="0" fillId="32" borderId="31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8" fillId="31" borderId="25" xfId="0" applyFont="1" applyFill="1" applyBorder="1" applyAlignment="1">
      <alignment horizontal="center" vertical="center"/>
    </xf>
    <xf numFmtId="0" fontId="8" fillId="31" borderId="26" xfId="0" applyFont="1" applyFill="1" applyBorder="1" applyAlignment="1">
      <alignment horizontal="center" vertical="center"/>
    </xf>
    <xf numFmtId="0" fontId="8" fillId="31" borderId="27" xfId="0" applyFont="1" applyFill="1" applyBorder="1" applyAlignment="1">
      <alignment horizontal="center" vertical="center"/>
    </xf>
    <xf numFmtId="0" fontId="1" fillId="24" borderId="25" xfId="0" applyFont="1" applyFill="1" applyBorder="1" applyAlignment="1">
      <alignment horizontal="center" vertical="center"/>
    </xf>
    <xf numFmtId="0" fontId="1" fillId="24" borderId="26" xfId="0" applyFont="1" applyFill="1" applyBorder="1" applyAlignment="1">
      <alignment horizontal="center" vertical="center"/>
    </xf>
    <xf numFmtId="0" fontId="13" fillId="0" borderId="39" xfId="1" applyFont="1" applyBorder="1" applyAlignment="1">
      <alignment horizontal="center"/>
    </xf>
    <xf numFmtId="0" fontId="0" fillId="5" borderId="2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0" fontId="0" fillId="5" borderId="4" xfId="0" applyFill="1" applyBorder="1" applyAlignment="1">
      <alignment horizontal="left" vertical="center"/>
    </xf>
    <xf numFmtId="0" fontId="0" fillId="5" borderId="5" xfId="0" applyFill="1" applyBorder="1" applyAlignment="1">
      <alignment horizontal="left" vertical="center"/>
    </xf>
    <xf numFmtId="0" fontId="0" fillId="5" borderId="6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5" borderId="8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  <xf numFmtId="0" fontId="0" fillId="17" borderId="2" xfId="0" applyFill="1" applyBorder="1" applyAlignment="1">
      <alignment horizontal="left" vertical="center"/>
    </xf>
    <xf numFmtId="0" fontId="0" fillId="17" borderId="3" xfId="0" applyFill="1" applyBorder="1" applyAlignment="1">
      <alignment horizontal="left" vertical="center"/>
    </xf>
    <xf numFmtId="0" fontId="0" fillId="17" borderId="10" xfId="0" applyFill="1" applyBorder="1" applyAlignment="1">
      <alignment horizontal="left" vertical="center"/>
    </xf>
    <xf numFmtId="0" fontId="0" fillId="17" borderId="11" xfId="0" applyFill="1" applyBorder="1" applyAlignment="1">
      <alignment horizontal="left" vertical="center"/>
    </xf>
    <xf numFmtId="0" fontId="0" fillId="17" borderId="4" xfId="0" applyFill="1" applyBorder="1" applyAlignment="1">
      <alignment horizontal="left" vertical="center"/>
    </xf>
    <xf numFmtId="0" fontId="0" fillId="17" borderId="5" xfId="0" applyFill="1" applyBorder="1" applyAlignment="1">
      <alignment horizontal="left" vertical="center"/>
    </xf>
    <xf numFmtId="0" fontId="0" fillId="17" borderId="12" xfId="0" applyFill="1" applyBorder="1" applyAlignment="1">
      <alignment horizontal="left" vertical="center"/>
    </xf>
    <xf numFmtId="0" fontId="0" fillId="17" borderId="6" xfId="0" applyFill="1" applyBorder="1" applyAlignment="1">
      <alignment horizontal="left" vertical="center" wrapText="1"/>
    </xf>
    <xf numFmtId="0" fontId="0" fillId="17" borderId="7" xfId="0" applyFill="1" applyBorder="1" applyAlignment="1">
      <alignment horizontal="left" vertical="center" wrapText="1"/>
    </xf>
    <xf numFmtId="0" fontId="0" fillId="13" borderId="4" xfId="0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0" fontId="0" fillId="14" borderId="2" xfId="0" applyFill="1" applyBorder="1" applyAlignment="1">
      <alignment horizontal="left" vertical="center"/>
    </xf>
    <xf numFmtId="0" fontId="0" fillId="14" borderId="3" xfId="0" applyFill="1" applyBorder="1" applyAlignment="1">
      <alignment horizontal="left" vertical="center"/>
    </xf>
    <xf numFmtId="0" fontId="0" fillId="14" borderId="4" xfId="0" applyFill="1" applyBorder="1" applyAlignment="1">
      <alignment horizontal="left" vertical="center"/>
    </xf>
    <xf numFmtId="0" fontId="0" fillId="14" borderId="5" xfId="0" applyFill="1" applyBorder="1" applyAlignment="1">
      <alignment horizontal="left" vertical="center"/>
    </xf>
    <xf numFmtId="0" fontId="0" fillId="14" borderId="6" xfId="0" applyFill="1" applyBorder="1" applyAlignment="1">
      <alignment horizontal="left" vertical="center"/>
    </xf>
    <xf numFmtId="0" fontId="0" fillId="14" borderId="7" xfId="0" applyFill="1" applyBorder="1" applyAlignment="1">
      <alignment horizontal="left" vertical="center"/>
    </xf>
    <xf numFmtId="0" fontId="0" fillId="14" borderId="10" xfId="0" applyFill="1" applyBorder="1" applyAlignment="1">
      <alignment horizontal="left" vertical="center"/>
    </xf>
    <xf numFmtId="0" fontId="0" fillId="14" borderId="5" xfId="0" applyFill="1" applyBorder="1" applyAlignment="1">
      <alignment horizontal="left"/>
    </xf>
    <xf numFmtId="0" fontId="0" fillId="14" borderId="15" xfId="0" applyFill="1" applyBorder="1" applyAlignment="1">
      <alignment horizontal="left" vertical="center"/>
    </xf>
    <xf numFmtId="0" fontId="0" fillId="14" borderId="7" xfId="0" applyFill="1" applyBorder="1" applyAlignment="1">
      <alignment horizontal="left"/>
    </xf>
    <xf numFmtId="0" fontId="0" fillId="14" borderId="8" xfId="0" applyFill="1" applyBorder="1" applyAlignment="1">
      <alignment horizontal="left" vertical="center"/>
    </xf>
    <xf numFmtId="0" fontId="0" fillId="14" borderId="9" xfId="0" applyFill="1" applyBorder="1" applyAlignment="1">
      <alignment horizontal="left" vertical="center"/>
    </xf>
    <xf numFmtId="0" fontId="0" fillId="13" borderId="66" xfId="0" applyFill="1" applyBorder="1" applyAlignment="1">
      <alignment horizontal="center" vertical="center" textRotation="90"/>
    </xf>
    <xf numFmtId="0" fontId="0" fillId="13" borderId="67" xfId="0" applyFill="1" applyBorder="1" applyAlignment="1">
      <alignment horizontal="left" vertical="center"/>
    </xf>
    <xf numFmtId="0" fontId="0" fillId="13" borderId="68" xfId="0" applyFill="1" applyBorder="1" applyAlignment="1">
      <alignment horizontal="left" vertical="center"/>
    </xf>
    <xf numFmtId="0" fontId="0" fillId="13" borderId="69" xfId="0" applyFill="1" applyBorder="1" applyAlignment="1">
      <alignment horizontal="center" vertical="center" textRotation="90"/>
    </xf>
    <xf numFmtId="0" fontId="0" fillId="13" borderId="70" xfId="0" applyFill="1" applyBorder="1" applyAlignment="1">
      <alignment horizontal="left" vertical="center"/>
    </xf>
    <xf numFmtId="0" fontId="0" fillId="13" borderId="71" xfId="0" applyFill="1" applyBorder="1" applyAlignment="1">
      <alignment horizontal="left" vertical="center"/>
    </xf>
    <xf numFmtId="0" fontId="0" fillId="13" borderId="72" xfId="0" applyFill="1" applyBorder="1" applyAlignment="1">
      <alignment horizontal="center" vertical="center" textRotation="90"/>
    </xf>
    <xf numFmtId="0" fontId="0" fillId="13" borderId="73" xfId="0" applyFill="1" applyBorder="1" applyAlignment="1">
      <alignment horizontal="left" vertical="center"/>
    </xf>
    <xf numFmtId="0" fontId="0" fillId="13" borderId="74" xfId="0" applyFill="1" applyBorder="1" applyAlignment="1">
      <alignment horizontal="left" vertical="center"/>
    </xf>
    <xf numFmtId="0" fontId="0" fillId="15" borderId="2" xfId="0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0" fontId="0" fillId="15" borderId="4" xfId="0" applyFill="1" applyBorder="1" applyAlignment="1">
      <alignment horizontal="left" vertical="center"/>
    </xf>
    <xf numFmtId="0" fontId="0" fillId="15" borderId="5" xfId="0" applyFill="1" applyBorder="1" applyAlignment="1">
      <alignment horizontal="left" vertical="center"/>
    </xf>
    <xf numFmtId="0" fontId="0" fillId="15" borderId="6" xfId="0" applyFill="1" applyBorder="1" applyAlignment="1">
      <alignment horizontal="left" vertical="center"/>
    </xf>
    <xf numFmtId="0" fontId="0" fillId="15" borderId="7" xfId="0" applyFill="1" applyBorder="1" applyAlignment="1">
      <alignment horizontal="left" vertical="center"/>
    </xf>
    <xf numFmtId="0" fontId="0" fillId="15" borderId="18" xfId="0" applyFill="1" applyBorder="1" applyAlignment="1">
      <alignment horizontal="left" vertical="center"/>
    </xf>
    <xf numFmtId="0" fontId="0" fillId="15" borderId="19" xfId="0" applyFill="1" applyBorder="1" applyAlignment="1">
      <alignment horizontal="left" vertical="center"/>
    </xf>
    <xf numFmtId="0" fontId="0" fillId="16" borderId="75" xfId="0" applyFill="1" applyBorder="1" applyAlignment="1">
      <alignment horizontal="center" vertical="center" textRotation="90" wrapText="1"/>
    </xf>
    <xf numFmtId="0" fontId="0" fillId="16" borderId="76" xfId="0" applyFill="1" applyBorder="1" applyAlignment="1">
      <alignment horizontal="center" vertical="center" textRotation="90" wrapText="1"/>
    </xf>
    <xf numFmtId="0" fontId="0" fillId="16" borderId="79" xfId="0" applyFill="1" applyBorder="1" applyAlignment="1">
      <alignment horizontal="center" vertical="center" textRotation="90" wrapText="1"/>
    </xf>
    <xf numFmtId="0" fontId="0" fillId="16" borderId="67" xfId="0" applyFill="1" applyBorder="1" applyAlignment="1">
      <alignment horizontal="left" vertical="center"/>
    </xf>
    <xf numFmtId="0" fontId="0" fillId="16" borderId="68" xfId="0" applyFill="1" applyBorder="1" applyAlignment="1">
      <alignment horizontal="left" vertical="center"/>
    </xf>
    <xf numFmtId="0" fontId="0" fillId="16" borderId="4" xfId="0" applyFill="1" applyBorder="1" applyAlignment="1">
      <alignment horizontal="left" vertical="center"/>
    </xf>
    <xf numFmtId="0" fontId="0" fillId="16" borderId="70" xfId="0" applyFill="1" applyBorder="1" applyAlignment="1">
      <alignment horizontal="left" vertical="center"/>
    </xf>
    <xf numFmtId="0" fontId="0" fillId="16" borderId="6" xfId="0" applyFill="1" applyBorder="1" applyAlignment="1">
      <alignment horizontal="left" vertical="center"/>
    </xf>
    <xf numFmtId="0" fontId="0" fillId="16" borderId="71" xfId="0" applyFill="1" applyBorder="1" applyAlignment="1">
      <alignment horizontal="left" vertical="center"/>
    </xf>
    <xf numFmtId="0" fontId="0" fillId="16" borderId="10" xfId="0" applyFill="1" applyBorder="1" applyAlignment="1">
      <alignment horizontal="left" vertical="center"/>
    </xf>
    <xf numFmtId="0" fontId="0" fillId="16" borderId="77" xfId="0" applyFill="1" applyBorder="1" applyAlignment="1">
      <alignment horizontal="left" vertical="center"/>
    </xf>
    <xf numFmtId="0" fontId="0" fillId="16" borderId="15" xfId="0" applyFill="1" applyBorder="1" applyAlignment="1">
      <alignment horizontal="left" vertical="center"/>
    </xf>
    <xf numFmtId="0" fontId="0" fillId="16" borderId="78" xfId="0" applyFill="1" applyBorder="1" applyAlignment="1">
      <alignment horizontal="left" vertical="center"/>
    </xf>
    <xf numFmtId="0" fontId="0" fillId="16" borderId="73" xfId="0" applyFill="1" applyBorder="1" applyAlignment="1">
      <alignment horizontal="left" vertical="center"/>
    </xf>
    <xf numFmtId="0" fontId="0" fillId="16" borderId="80" xfId="0" applyFill="1" applyBorder="1" applyAlignment="1">
      <alignment horizontal="left" vertical="center"/>
    </xf>
    <xf numFmtId="0" fontId="0" fillId="21" borderId="4" xfId="0" applyFill="1" applyBorder="1" applyAlignment="1">
      <alignment horizontal="left" vertical="center"/>
    </xf>
    <xf numFmtId="0" fontId="0" fillId="21" borderId="6" xfId="0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21" borderId="67" xfId="0" applyFill="1" applyBorder="1" applyAlignment="1">
      <alignment horizontal="left" vertical="center"/>
    </xf>
    <xf numFmtId="0" fontId="0" fillId="21" borderId="68" xfId="0" applyFill="1" applyBorder="1" applyAlignment="1">
      <alignment horizontal="left" vertical="center"/>
    </xf>
    <xf numFmtId="0" fontId="0" fillId="21" borderId="70" xfId="0" applyFill="1" applyBorder="1" applyAlignment="1">
      <alignment horizontal="left" vertical="center"/>
    </xf>
    <xf numFmtId="0" fontId="0" fillId="21" borderId="71" xfId="0" applyFill="1" applyBorder="1" applyAlignment="1">
      <alignment horizontal="left" vertical="center"/>
    </xf>
    <xf numFmtId="0" fontId="0" fillId="21" borderId="73" xfId="0" applyFill="1" applyBorder="1" applyAlignment="1">
      <alignment horizontal="left" vertical="center"/>
    </xf>
    <xf numFmtId="0" fontId="0" fillId="21" borderId="74" xfId="0" applyFill="1" applyBorder="1" applyAlignment="1">
      <alignment horizontal="left" vertical="center"/>
    </xf>
    <xf numFmtId="0" fontId="0" fillId="21" borderId="66" xfId="0" applyFill="1" applyBorder="1" applyAlignment="1">
      <alignment horizontal="center" vertical="center" textRotation="90"/>
    </xf>
    <xf numFmtId="0" fontId="0" fillId="21" borderId="69" xfId="0" applyFill="1" applyBorder="1" applyAlignment="1">
      <alignment horizontal="center" vertical="center" textRotation="90"/>
    </xf>
    <xf numFmtId="0" fontId="0" fillId="21" borderId="72" xfId="0" applyFill="1" applyBorder="1" applyAlignment="1">
      <alignment horizontal="center" vertical="center" textRotation="90"/>
    </xf>
    <xf numFmtId="0" fontId="4" fillId="30" borderId="82" xfId="0" applyFont="1" applyFill="1" applyBorder="1" applyAlignment="1">
      <alignment horizontal="left" vertical="center"/>
    </xf>
    <xf numFmtId="0" fontId="4" fillId="30" borderId="83" xfId="0" applyFont="1" applyFill="1" applyBorder="1" applyAlignment="1">
      <alignment horizontal="left" vertical="center"/>
    </xf>
    <xf numFmtId="0" fontId="4" fillId="30" borderId="84" xfId="0" applyFont="1" applyFill="1" applyBorder="1" applyAlignment="1">
      <alignment horizontal="left" vertical="center"/>
    </xf>
    <xf numFmtId="0" fontId="4" fillId="30" borderId="85" xfId="0" applyFont="1" applyFill="1" applyBorder="1" applyAlignment="1">
      <alignment horizontal="left" vertical="center"/>
    </xf>
    <xf numFmtId="0" fontId="4" fillId="30" borderId="0" xfId="0" applyFont="1" applyFill="1" applyBorder="1" applyAlignment="1">
      <alignment horizontal="left" vertical="center"/>
    </xf>
    <xf numFmtId="0" fontId="4" fillId="30" borderId="86" xfId="0" applyFont="1" applyFill="1" applyBorder="1" applyAlignment="1">
      <alignment horizontal="left" vertical="center"/>
    </xf>
    <xf numFmtId="0" fontId="4" fillId="30" borderId="87" xfId="0" applyFont="1" applyFill="1" applyBorder="1" applyAlignment="1">
      <alignment horizontal="left" vertical="center"/>
    </xf>
    <xf numFmtId="0" fontId="4" fillId="30" borderId="88" xfId="0" applyFont="1" applyFill="1" applyBorder="1" applyAlignment="1">
      <alignment horizontal="left" vertical="center"/>
    </xf>
    <xf numFmtId="0" fontId="4" fillId="30" borderId="89" xfId="0" applyFont="1" applyFill="1" applyBorder="1" applyAlignment="1">
      <alignment horizontal="left" vertical="center"/>
    </xf>
    <xf numFmtId="0" fontId="4" fillId="23" borderId="82" xfId="0" applyFont="1" applyFill="1" applyBorder="1" applyAlignment="1">
      <alignment horizontal="left" vertical="center"/>
    </xf>
    <xf numFmtId="0" fontId="4" fillId="23" borderId="83" xfId="0" applyFont="1" applyFill="1" applyBorder="1" applyAlignment="1">
      <alignment horizontal="left" vertical="center"/>
    </xf>
    <xf numFmtId="0" fontId="4" fillId="23" borderId="84" xfId="0" applyFont="1" applyFill="1" applyBorder="1" applyAlignment="1">
      <alignment horizontal="left" vertical="center"/>
    </xf>
    <xf numFmtId="0" fontId="4" fillId="23" borderId="85" xfId="0" applyFont="1" applyFill="1" applyBorder="1" applyAlignment="1">
      <alignment horizontal="left" vertical="center"/>
    </xf>
    <xf numFmtId="0" fontId="4" fillId="23" borderId="0" xfId="0" applyFont="1" applyFill="1" applyBorder="1" applyAlignment="1">
      <alignment horizontal="left" vertical="center"/>
    </xf>
    <xf numFmtId="0" fontId="4" fillId="23" borderId="86" xfId="0" applyFont="1" applyFill="1" applyBorder="1" applyAlignment="1">
      <alignment horizontal="left" vertical="center"/>
    </xf>
    <xf numFmtId="0" fontId="4" fillId="23" borderId="87" xfId="0" applyFont="1" applyFill="1" applyBorder="1" applyAlignment="1">
      <alignment horizontal="left" vertical="center"/>
    </xf>
    <xf numFmtId="0" fontId="4" fillId="23" borderId="88" xfId="0" applyFont="1" applyFill="1" applyBorder="1" applyAlignment="1">
      <alignment horizontal="left" vertical="center"/>
    </xf>
    <xf numFmtId="0" fontId="4" fillId="23" borderId="89" xfId="0" applyFont="1" applyFill="1" applyBorder="1" applyAlignment="1">
      <alignment horizontal="left" vertical="center"/>
    </xf>
    <xf numFmtId="0" fontId="9" fillId="31" borderId="25" xfId="0" applyFont="1" applyFill="1" applyBorder="1" applyAlignment="1">
      <alignment horizontal="center" vertical="center"/>
    </xf>
    <xf numFmtId="0" fontId="9" fillId="31" borderId="26" xfId="0" applyFont="1" applyFill="1" applyBorder="1" applyAlignment="1">
      <alignment horizontal="center" vertical="center"/>
    </xf>
    <xf numFmtId="0" fontId="9" fillId="31" borderId="27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0" fillId="37" borderId="20" xfId="0" applyFont="1" applyFill="1" applyBorder="1" applyAlignment="1">
      <alignment horizontal="center" vertical="center"/>
    </xf>
    <xf numFmtId="0" fontId="10" fillId="37" borderId="28" xfId="0" applyFont="1" applyFill="1" applyBorder="1" applyAlignment="1">
      <alignment horizontal="center" vertical="center"/>
    </xf>
    <xf numFmtId="0" fontId="10" fillId="37" borderId="29" xfId="0" applyFont="1" applyFill="1" applyBorder="1" applyAlignment="1">
      <alignment horizontal="center" vertical="center"/>
    </xf>
    <xf numFmtId="0" fontId="10" fillId="37" borderId="22" xfId="0" applyFont="1" applyFill="1" applyBorder="1" applyAlignment="1">
      <alignment horizontal="center" vertical="center"/>
    </xf>
    <xf numFmtId="0" fontId="10" fillId="37" borderId="30" xfId="0" applyFont="1" applyFill="1" applyBorder="1" applyAlignment="1">
      <alignment horizontal="center" vertical="center"/>
    </xf>
    <xf numFmtId="0" fontId="10" fillId="37" borderId="31" xfId="0" applyFont="1" applyFill="1" applyBorder="1" applyAlignment="1">
      <alignment horizontal="center" vertical="center"/>
    </xf>
    <xf numFmtId="0" fontId="0" fillId="17" borderId="75" xfId="0" applyFill="1" applyBorder="1" applyAlignment="1">
      <alignment horizontal="center" vertical="center" textRotation="90"/>
    </xf>
    <xf numFmtId="0" fontId="3" fillId="18" borderId="90" xfId="0" applyFont="1" applyFill="1" applyBorder="1"/>
    <xf numFmtId="0" fontId="0" fillId="17" borderId="76" xfId="0" applyFill="1" applyBorder="1" applyAlignment="1">
      <alignment horizontal="center" vertical="center" textRotation="90"/>
    </xf>
    <xf numFmtId="0" fontId="3" fillId="18" borderId="91" xfId="0" applyFont="1" applyFill="1" applyBorder="1"/>
    <xf numFmtId="0" fontId="0" fillId="17" borderId="79" xfId="0" applyFill="1" applyBorder="1" applyAlignment="1">
      <alignment horizontal="center" vertical="center" textRotation="90"/>
    </xf>
    <xf numFmtId="0" fontId="3" fillId="18" borderId="92" xfId="0" applyFont="1" applyFill="1" applyBorder="1"/>
    <xf numFmtId="0" fontId="0" fillId="13" borderId="75" xfId="0" applyFill="1" applyBorder="1" applyAlignment="1">
      <alignment horizontal="center" vertical="center" textRotation="90" wrapText="1"/>
    </xf>
    <xf numFmtId="0" fontId="3" fillId="19" borderId="90" xfId="0" applyFont="1" applyFill="1" applyBorder="1"/>
    <xf numFmtId="0" fontId="0" fillId="13" borderId="76" xfId="0" applyFill="1" applyBorder="1" applyAlignment="1">
      <alignment horizontal="center" vertical="center" textRotation="90" wrapText="1"/>
    </xf>
    <xf numFmtId="0" fontId="3" fillId="19" borderId="91" xfId="0" applyFont="1" applyFill="1" applyBorder="1"/>
    <xf numFmtId="0" fontId="0" fillId="13" borderId="79" xfId="0" applyFill="1" applyBorder="1" applyAlignment="1">
      <alignment horizontal="center" vertical="center" textRotation="90" wrapText="1"/>
    </xf>
    <xf numFmtId="0" fontId="3" fillId="13" borderId="92" xfId="0" applyFont="1" applyFill="1" applyBorder="1"/>
    <xf numFmtId="0" fontId="0" fillId="5" borderId="75" xfId="0" applyFill="1" applyBorder="1" applyAlignment="1">
      <alignment horizontal="center" vertical="center" textRotation="90"/>
    </xf>
    <xf numFmtId="0" fontId="3" fillId="3" borderId="90" xfId="0" applyFont="1" applyFill="1" applyBorder="1"/>
    <xf numFmtId="0" fontId="0" fillId="5" borderId="76" xfId="0" applyFill="1" applyBorder="1" applyAlignment="1">
      <alignment horizontal="center" vertical="center" textRotation="90"/>
    </xf>
    <xf numFmtId="0" fontId="3" fillId="3" borderId="91" xfId="0" applyFont="1" applyFill="1" applyBorder="1"/>
    <xf numFmtId="0" fontId="0" fillId="5" borderId="79" xfId="0" applyFill="1" applyBorder="1" applyAlignment="1">
      <alignment horizontal="center" vertical="center" textRotation="90"/>
    </xf>
    <xf numFmtId="0" fontId="3" fillId="3" borderId="92" xfId="0" applyFont="1" applyFill="1" applyBorder="1"/>
    <xf numFmtId="0" fontId="0" fillId="14" borderId="75" xfId="0" applyFill="1" applyBorder="1" applyAlignment="1">
      <alignment horizontal="center" vertical="center" textRotation="90"/>
    </xf>
    <xf numFmtId="0" fontId="3" fillId="8" borderId="90" xfId="0" applyFont="1" applyFill="1" applyBorder="1"/>
    <xf numFmtId="0" fontId="0" fillId="14" borderId="76" xfId="0" applyFill="1" applyBorder="1" applyAlignment="1">
      <alignment horizontal="center" vertical="center" textRotation="90"/>
    </xf>
    <xf numFmtId="0" fontId="3" fillId="8" borderId="91" xfId="0" applyFont="1" applyFill="1" applyBorder="1"/>
    <xf numFmtId="0" fontId="0" fillId="14" borderId="79" xfId="0" applyFill="1" applyBorder="1" applyAlignment="1">
      <alignment horizontal="center" vertical="center" textRotation="90"/>
    </xf>
    <xf numFmtId="0" fontId="3" fillId="8" borderId="92" xfId="0" applyFont="1" applyFill="1" applyBorder="1"/>
    <xf numFmtId="0" fontId="0" fillId="15" borderId="75" xfId="0" applyFill="1" applyBorder="1" applyAlignment="1">
      <alignment horizontal="center" vertical="center" textRotation="90"/>
    </xf>
    <xf numFmtId="0" fontId="3" fillId="20" borderId="90" xfId="0" applyFont="1" applyFill="1" applyBorder="1"/>
    <xf numFmtId="0" fontId="0" fillId="15" borderId="76" xfId="0" applyFill="1" applyBorder="1" applyAlignment="1">
      <alignment horizontal="center" vertical="center" textRotation="90"/>
    </xf>
    <xf numFmtId="0" fontId="3" fillId="20" borderId="91" xfId="0" applyFont="1" applyFill="1" applyBorder="1"/>
    <xf numFmtId="0" fontId="0" fillId="15" borderId="79" xfId="0" applyFill="1" applyBorder="1" applyAlignment="1">
      <alignment horizontal="center" vertical="center" textRotation="90"/>
    </xf>
    <xf numFmtId="0" fontId="3" fillId="20" borderId="92" xfId="0" applyFont="1" applyFill="1" applyBorder="1"/>
    <xf numFmtId="0" fontId="0" fillId="16" borderId="75" xfId="0" applyFill="1" applyBorder="1" applyAlignment="1">
      <alignment horizontal="center" vertical="center" textRotation="90"/>
    </xf>
    <xf numFmtId="0" fontId="3" fillId="10" borderId="90" xfId="0" applyFont="1" applyFill="1" applyBorder="1"/>
    <xf numFmtId="0" fontId="0" fillId="16" borderId="76" xfId="0" applyFill="1" applyBorder="1" applyAlignment="1">
      <alignment horizontal="center" vertical="center" textRotation="90"/>
    </xf>
    <xf numFmtId="0" fontId="3" fillId="10" borderId="91" xfId="0" applyFont="1" applyFill="1" applyBorder="1"/>
    <xf numFmtId="0" fontId="0" fillId="16" borderId="79" xfId="0" applyFill="1" applyBorder="1" applyAlignment="1">
      <alignment horizontal="center" vertical="center" textRotation="90"/>
    </xf>
    <xf numFmtId="0" fontId="3" fillId="10" borderId="92" xfId="0" applyFont="1" applyFill="1" applyBorder="1"/>
    <xf numFmtId="0" fontId="0" fillId="21" borderId="75" xfId="0" applyFill="1" applyBorder="1" applyAlignment="1">
      <alignment horizontal="center" vertical="center" textRotation="90"/>
    </xf>
    <xf numFmtId="0" fontId="3" fillId="22" borderId="90" xfId="0" applyFont="1" applyFill="1" applyBorder="1"/>
    <xf numFmtId="0" fontId="0" fillId="21" borderId="76" xfId="0" applyFill="1" applyBorder="1" applyAlignment="1">
      <alignment horizontal="center" vertical="center" textRotation="90"/>
    </xf>
    <xf numFmtId="0" fontId="3" fillId="22" borderId="91" xfId="0" applyFont="1" applyFill="1" applyBorder="1"/>
    <xf numFmtId="0" fontId="0" fillId="21" borderId="79" xfId="0" applyFill="1" applyBorder="1" applyAlignment="1">
      <alignment horizontal="center" vertical="center" textRotation="90"/>
    </xf>
    <xf numFmtId="0" fontId="3" fillId="21" borderId="92" xfId="0" applyFont="1" applyFill="1" applyBorder="1"/>
    <xf numFmtId="0" fontId="3" fillId="3" borderId="93" xfId="0" applyFont="1" applyFill="1" applyBorder="1"/>
    <xf numFmtId="0" fontId="3" fillId="3" borderId="94" xfId="0" applyFont="1" applyFill="1" applyBorder="1"/>
    <xf numFmtId="0" fontId="3" fillId="3" borderId="95" xfId="0" applyFont="1" applyFill="1" applyBorder="1"/>
    <xf numFmtId="0" fontId="0" fillId="25" borderId="81" xfId="0" applyFill="1" applyBorder="1"/>
    <xf numFmtId="0" fontId="0" fillId="25" borderId="96" xfId="0" applyFill="1" applyBorder="1" applyAlignment="1">
      <alignment horizontal="center"/>
    </xf>
    <xf numFmtId="0" fontId="0" fillId="25" borderId="97" xfId="0" applyFill="1" applyBorder="1"/>
    <xf numFmtId="0" fontId="0" fillId="25" borderId="98" xfId="0" applyFill="1" applyBorder="1"/>
    <xf numFmtId="0" fontId="0" fillId="25" borderId="99" xfId="0" applyFill="1" applyBorder="1" applyAlignment="1">
      <alignment horizontal="center"/>
    </xf>
    <xf numFmtId="0" fontId="0" fillId="25" borderId="100" xfId="0" applyFill="1" applyBorder="1"/>
    <xf numFmtId="0" fontId="0" fillId="25" borderId="101" xfId="0" applyFill="1" applyBorder="1" applyAlignment="1">
      <alignment horizontal="center"/>
    </xf>
    <xf numFmtId="0" fontId="0" fillId="25" borderId="102" xfId="0" applyFill="1" applyBorder="1"/>
    <xf numFmtId="0" fontId="0" fillId="25" borderId="103" xfId="0" applyFill="1" applyBorder="1"/>
    <xf numFmtId="0" fontId="0" fillId="26" borderId="81" xfId="0" applyFill="1" applyBorder="1"/>
    <xf numFmtId="0" fontId="0" fillId="26" borderId="96" xfId="0" applyFill="1" applyBorder="1" applyAlignment="1">
      <alignment horizontal="center"/>
    </xf>
    <xf numFmtId="0" fontId="0" fillId="26" borderId="97" xfId="0" applyFill="1" applyBorder="1"/>
    <xf numFmtId="0" fontId="0" fillId="26" borderId="98" xfId="0" applyFill="1" applyBorder="1"/>
    <xf numFmtId="0" fontId="0" fillId="26" borderId="99" xfId="0" applyFill="1" applyBorder="1" applyAlignment="1">
      <alignment horizontal="center"/>
    </xf>
    <xf numFmtId="0" fontId="0" fillId="26" borderId="100" xfId="0" applyFill="1" applyBorder="1"/>
    <xf numFmtId="0" fontId="0" fillId="26" borderId="101" xfId="0" applyFill="1" applyBorder="1" applyAlignment="1">
      <alignment horizontal="center"/>
    </xf>
    <xf numFmtId="0" fontId="0" fillId="26" borderId="102" xfId="0" applyFill="1" applyBorder="1"/>
    <xf numFmtId="0" fontId="0" fillId="26" borderId="103" xfId="0" applyFill="1" applyBorder="1"/>
    <xf numFmtId="0" fontId="0" fillId="13" borderId="81" xfId="0" applyFill="1" applyBorder="1"/>
    <xf numFmtId="0" fontId="0" fillId="13" borderId="96" xfId="0" applyFill="1" applyBorder="1" applyAlignment="1">
      <alignment horizontal="center"/>
    </xf>
    <xf numFmtId="0" fontId="0" fillId="13" borderId="97" xfId="0" applyFill="1" applyBorder="1"/>
    <xf numFmtId="0" fontId="0" fillId="13" borderId="98" xfId="0" applyFill="1" applyBorder="1"/>
    <xf numFmtId="0" fontId="0" fillId="13" borderId="99" xfId="0" applyFill="1" applyBorder="1" applyAlignment="1">
      <alignment horizontal="center"/>
    </xf>
    <xf numFmtId="0" fontId="0" fillId="13" borderId="100" xfId="0" applyFill="1" applyBorder="1"/>
    <xf numFmtId="0" fontId="0" fillId="13" borderId="101" xfId="0" applyFill="1" applyBorder="1" applyAlignment="1">
      <alignment horizontal="center"/>
    </xf>
    <xf numFmtId="0" fontId="0" fillId="13" borderId="102" xfId="0" applyFill="1" applyBorder="1"/>
    <xf numFmtId="0" fontId="0" fillId="13" borderId="103" xfId="0" applyFill="1" applyBorder="1"/>
    <xf numFmtId="0" fontId="3" fillId="40" borderId="20" xfId="0" applyFont="1" applyFill="1" applyBorder="1"/>
    <xf numFmtId="0" fontId="0" fillId="41" borderId="96" xfId="0" applyFill="1" applyBorder="1" applyAlignment="1">
      <alignment horizontal="center"/>
    </xf>
    <xf numFmtId="0" fontId="0" fillId="41" borderId="97" xfId="0" applyFill="1" applyBorder="1"/>
    <xf numFmtId="0" fontId="0" fillId="41" borderId="98" xfId="0" applyFill="1" applyBorder="1"/>
    <xf numFmtId="0" fontId="3" fillId="40" borderId="21" xfId="0" applyFont="1" applyFill="1" applyBorder="1"/>
    <xf numFmtId="0" fontId="0" fillId="41" borderId="99" xfId="0" applyFill="1" applyBorder="1" applyAlignment="1">
      <alignment horizontal="center"/>
    </xf>
    <xf numFmtId="0" fontId="0" fillId="41" borderId="81" xfId="0" applyFill="1" applyBorder="1"/>
    <xf numFmtId="0" fontId="0" fillId="41" borderId="100" xfId="0" applyFill="1" applyBorder="1"/>
    <xf numFmtId="0" fontId="3" fillId="40" borderId="22" xfId="0" applyFont="1" applyFill="1" applyBorder="1"/>
    <xf numFmtId="0" fontId="0" fillId="41" borderId="101" xfId="0" applyFill="1" applyBorder="1" applyAlignment="1">
      <alignment horizontal="center"/>
    </xf>
    <xf numFmtId="0" fontId="0" fillId="41" borderId="102" xfId="0" applyFill="1" applyBorder="1"/>
    <xf numFmtId="0" fontId="0" fillId="41" borderId="103" xfId="0" applyFill="1" applyBorder="1"/>
    <xf numFmtId="0" fontId="3" fillId="40" borderId="33" xfId="0" applyFont="1" applyFill="1" applyBorder="1"/>
    <xf numFmtId="0" fontId="0" fillId="41" borderId="32" xfId="0" applyFill="1" applyBorder="1"/>
    <xf numFmtId="0" fontId="0" fillId="41" borderId="24" xfId="0" applyFill="1" applyBorder="1"/>
    <xf numFmtId="0" fontId="0" fillId="41" borderId="34" xfId="0" applyFill="1" applyBorder="1"/>
    <xf numFmtId="0" fontId="0" fillId="27" borderId="81" xfId="0" applyFill="1" applyBorder="1"/>
    <xf numFmtId="0" fontId="0" fillId="27" borderId="96" xfId="0" applyFill="1" applyBorder="1" applyAlignment="1">
      <alignment horizontal="center"/>
    </xf>
    <xf numFmtId="0" fontId="0" fillId="27" borderId="97" xfId="0" applyFill="1" applyBorder="1"/>
    <xf numFmtId="0" fontId="0" fillId="27" borderId="98" xfId="0" applyFill="1" applyBorder="1"/>
    <xf numFmtId="0" fontId="0" fillId="27" borderId="99" xfId="0" applyFill="1" applyBorder="1" applyAlignment="1">
      <alignment horizontal="center"/>
    </xf>
    <xf numFmtId="0" fontId="0" fillId="27" borderId="100" xfId="0" applyFill="1" applyBorder="1"/>
    <xf numFmtId="0" fontId="0" fillId="27" borderId="101" xfId="0" applyFill="1" applyBorder="1" applyAlignment="1">
      <alignment horizontal="center"/>
    </xf>
    <xf numFmtId="0" fontId="0" fillId="27" borderId="102" xfId="0" applyFill="1" applyBorder="1"/>
    <xf numFmtId="0" fontId="0" fillId="27" borderId="103" xfId="0" applyFill="1" applyBorder="1"/>
    <xf numFmtId="0" fontId="0" fillId="12" borderId="81" xfId="0" applyFill="1" applyBorder="1"/>
    <xf numFmtId="0" fontId="0" fillId="12" borderId="96" xfId="0" applyFill="1" applyBorder="1" applyAlignment="1">
      <alignment horizontal="center"/>
    </xf>
    <xf numFmtId="0" fontId="0" fillId="12" borderId="97" xfId="0" applyFill="1" applyBorder="1"/>
    <xf numFmtId="0" fontId="0" fillId="12" borderId="98" xfId="0" applyFill="1" applyBorder="1"/>
    <xf numFmtId="0" fontId="0" fillId="12" borderId="99" xfId="0" applyFill="1" applyBorder="1" applyAlignment="1">
      <alignment horizontal="center"/>
    </xf>
    <xf numFmtId="0" fontId="0" fillId="12" borderId="100" xfId="0" applyFill="1" applyBorder="1"/>
    <xf numFmtId="0" fontId="0" fillId="12" borderId="101" xfId="0" applyFill="1" applyBorder="1" applyAlignment="1">
      <alignment horizontal="center"/>
    </xf>
    <xf numFmtId="0" fontId="0" fillId="12" borderId="102" xfId="0" applyFill="1" applyBorder="1"/>
    <xf numFmtId="0" fontId="0" fillId="12" borderId="103" xfId="0" applyFill="1" applyBorder="1"/>
    <xf numFmtId="0" fontId="0" fillId="28" borderId="81" xfId="0" applyFill="1" applyBorder="1"/>
    <xf numFmtId="0" fontId="0" fillId="28" borderId="96" xfId="0" applyFill="1" applyBorder="1" applyAlignment="1">
      <alignment horizontal="center"/>
    </xf>
    <xf numFmtId="0" fontId="0" fillId="28" borderId="97" xfId="0" applyFill="1" applyBorder="1"/>
    <xf numFmtId="0" fontId="0" fillId="28" borderId="98" xfId="0" applyFill="1" applyBorder="1"/>
    <xf numFmtId="0" fontId="0" fillId="28" borderId="99" xfId="0" applyFill="1" applyBorder="1" applyAlignment="1">
      <alignment horizontal="center"/>
    </xf>
    <xf numFmtId="0" fontId="0" fillId="28" borderId="100" xfId="0" applyFill="1" applyBorder="1"/>
    <xf numFmtId="0" fontId="0" fillId="28" borderId="101" xfId="0" applyFill="1" applyBorder="1" applyAlignment="1">
      <alignment horizontal="center"/>
    </xf>
    <xf numFmtId="0" fontId="0" fillId="28" borderId="102" xfId="0" applyFill="1" applyBorder="1"/>
    <xf numFmtId="0" fontId="0" fillId="28" borderId="103" xfId="0" applyFill="1" applyBorder="1"/>
    <xf numFmtId="0" fontId="3" fillId="0" borderId="104" xfId="0" applyFont="1" applyBorder="1"/>
    <xf numFmtId="0" fontId="0" fillId="0" borderId="105" xfId="0" applyBorder="1" applyAlignment="1">
      <alignment horizontal="center"/>
    </xf>
    <xf numFmtId="0" fontId="0" fillId="0" borderId="105" xfId="0" applyBorder="1"/>
    <xf numFmtId="0" fontId="0" fillId="0" borderId="106" xfId="0" applyBorder="1"/>
    <xf numFmtId="0" fontId="0" fillId="0" borderId="65" xfId="0" applyBorder="1"/>
    <xf numFmtId="0" fontId="5" fillId="24" borderId="20" xfId="0" applyFont="1" applyFill="1" applyBorder="1" applyAlignment="1">
      <alignment horizontal="center" vertical="center"/>
    </xf>
    <xf numFmtId="0" fontId="5" fillId="24" borderId="2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4" borderId="96" xfId="0" applyFont="1" applyFill="1" applyBorder="1" applyAlignment="1">
      <alignment horizontal="center" vertical="center"/>
    </xf>
    <xf numFmtId="0" fontId="1" fillId="24" borderId="97" xfId="0" applyFont="1" applyFill="1" applyBorder="1" applyAlignment="1">
      <alignment horizontal="center" vertical="center"/>
    </xf>
    <xf numFmtId="0" fontId="1" fillId="24" borderId="98" xfId="0" applyFont="1" applyFill="1" applyBorder="1" applyAlignment="1">
      <alignment horizontal="center" vertical="center"/>
    </xf>
    <xf numFmtId="0" fontId="1" fillId="24" borderId="101" xfId="0" applyFont="1" applyFill="1" applyBorder="1" applyAlignment="1">
      <alignment horizontal="center" vertical="center"/>
    </xf>
    <xf numFmtId="0" fontId="1" fillId="24" borderId="102" xfId="0" applyFont="1" applyFill="1" applyBorder="1" applyAlignment="1">
      <alignment horizontal="center" vertical="center"/>
    </xf>
    <xf numFmtId="0" fontId="1" fillId="24" borderId="103" xfId="0" applyFont="1" applyFill="1" applyBorder="1" applyAlignment="1">
      <alignment horizontal="center" vertical="center"/>
    </xf>
    <xf numFmtId="0" fontId="1" fillId="24" borderId="107" xfId="0" applyFont="1" applyFill="1" applyBorder="1" applyAlignment="1">
      <alignment horizontal="center" vertical="center"/>
    </xf>
    <xf numFmtId="0" fontId="1" fillId="24" borderId="108" xfId="0" applyFont="1" applyFill="1" applyBorder="1" applyAlignment="1">
      <alignment horizontal="center" vertical="center"/>
    </xf>
    <xf numFmtId="0" fontId="0" fillId="25" borderId="107" xfId="0" applyFill="1" applyBorder="1"/>
    <xf numFmtId="0" fontId="0" fillId="25" borderId="109" xfId="0" applyFill="1" applyBorder="1"/>
    <xf numFmtId="0" fontId="0" fillId="25" borderId="108" xfId="0" applyFill="1" applyBorder="1"/>
    <xf numFmtId="0" fontId="0" fillId="26" borderId="107" xfId="0" applyFill="1" applyBorder="1"/>
    <xf numFmtId="0" fontId="0" fillId="26" borderId="109" xfId="0" applyFill="1" applyBorder="1"/>
    <xf numFmtId="0" fontId="0" fillId="26" borderId="108" xfId="0" applyFill="1" applyBorder="1"/>
    <xf numFmtId="0" fontId="0" fillId="13" borderId="107" xfId="0" applyFill="1" applyBorder="1"/>
    <xf numFmtId="0" fontId="0" fillId="13" borderId="109" xfId="0" applyFill="1" applyBorder="1"/>
    <xf numFmtId="0" fontId="0" fillId="13" borderId="108" xfId="0" applyFill="1" applyBorder="1"/>
    <xf numFmtId="0" fontId="0" fillId="41" borderId="107" xfId="0" applyFill="1" applyBorder="1"/>
    <xf numFmtId="0" fontId="0" fillId="41" borderId="109" xfId="0" applyFill="1" applyBorder="1"/>
    <xf numFmtId="0" fontId="0" fillId="41" borderId="108" xfId="0" applyFill="1" applyBorder="1"/>
    <xf numFmtId="0" fontId="0" fillId="27" borderId="107" xfId="0" applyFill="1" applyBorder="1"/>
    <xf numFmtId="0" fontId="0" fillId="27" borderId="109" xfId="0" applyFill="1" applyBorder="1"/>
    <xf numFmtId="0" fontId="0" fillId="27" borderId="108" xfId="0" applyFill="1" applyBorder="1"/>
    <xf numFmtId="0" fontId="0" fillId="12" borderId="107" xfId="0" applyFill="1" applyBorder="1"/>
    <xf numFmtId="0" fontId="0" fillId="12" borderId="109" xfId="0" applyFill="1" applyBorder="1"/>
    <xf numFmtId="0" fontId="0" fillId="12" borderId="108" xfId="0" applyFill="1" applyBorder="1"/>
    <xf numFmtId="0" fontId="0" fillId="28" borderId="107" xfId="0" applyFill="1" applyBorder="1"/>
    <xf numFmtId="0" fontId="0" fillId="28" borderId="109" xfId="0" applyFill="1" applyBorder="1"/>
    <xf numFmtId="0" fontId="0" fillId="28" borderId="108" xfId="0" applyFill="1" applyBorder="1"/>
    <xf numFmtId="0" fontId="3" fillId="42" borderId="32" xfId="0" applyFont="1" applyFill="1" applyBorder="1"/>
    <xf numFmtId="0" fontId="0" fillId="0" borderId="0" xfId="0" applyAlignment="1">
      <alignment wrapText="1"/>
    </xf>
    <xf numFmtId="0" fontId="1" fillId="0" borderId="20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3" fillId="3" borderId="110" xfId="0" applyFont="1" applyFill="1" applyBorder="1"/>
    <xf numFmtId="0" fontId="3" fillId="3" borderId="111" xfId="0" applyFont="1" applyFill="1" applyBorder="1"/>
    <xf numFmtId="0" fontId="3" fillId="3" borderId="112" xfId="0" applyFont="1" applyFill="1" applyBorder="1"/>
    <xf numFmtId="0" fontId="3" fillId="4" borderId="111" xfId="0" applyFont="1" applyFill="1" applyBorder="1"/>
    <xf numFmtId="0" fontId="3" fillId="6" borderId="111" xfId="0" applyFont="1" applyFill="1" applyBorder="1"/>
    <xf numFmtId="0" fontId="3" fillId="8" borderId="111" xfId="0" applyFont="1" applyFill="1" applyBorder="1"/>
    <xf numFmtId="0" fontId="3" fillId="10" borderId="111" xfId="0" applyFont="1" applyFill="1" applyBorder="1"/>
    <xf numFmtId="0" fontId="3" fillId="11" borderId="113" xfId="0" applyFont="1" applyFill="1" applyBorder="1"/>
    <xf numFmtId="0" fontId="3" fillId="11" borderId="111" xfId="0" applyFont="1" applyFill="1" applyBorder="1"/>
    <xf numFmtId="0" fontId="3" fillId="12" borderId="112" xfId="0" applyFont="1" applyFill="1" applyBorder="1"/>
    <xf numFmtId="0" fontId="3" fillId="9" borderId="113" xfId="0" applyFont="1" applyFill="1" applyBorder="1"/>
    <xf numFmtId="0" fontId="3" fillId="9" borderId="111" xfId="0" applyFont="1" applyFill="1" applyBorder="1"/>
    <xf numFmtId="0" fontId="3" fillId="9" borderId="114" xfId="0" applyFont="1" applyFill="1" applyBorder="1"/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3" fillId="4" borderId="113" xfId="0" applyFont="1" applyFill="1" applyBorder="1"/>
    <xf numFmtId="0" fontId="3" fillId="4" borderId="112" xfId="0" applyFont="1" applyFill="1" applyBorder="1"/>
    <xf numFmtId="0" fontId="3" fillId="8" borderId="113" xfId="0" applyFont="1" applyFill="1" applyBorder="1"/>
    <xf numFmtId="0" fontId="3" fillId="8" borderId="112" xfId="0" applyFont="1" applyFill="1" applyBorder="1"/>
    <xf numFmtId="0" fontId="0" fillId="0" borderId="32" xfId="0" applyBorder="1" applyAlignment="1">
      <alignment horizontal="center" vertical="center"/>
    </xf>
    <xf numFmtId="0" fontId="3" fillId="10" borderId="113" xfId="0" applyFont="1" applyFill="1" applyBorder="1"/>
    <xf numFmtId="0" fontId="3" fillId="10" borderId="112" xfId="0" applyFont="1" applyFill="1" applyBorder="1"/>
    <xf numFmtId="0" fontId="3" fillId="11" borderId="114" xfId="0" applyFont="1" applyFill="1" applyBorder="1"/>
    <xf numFmtId="0" fontId="3" fillId="4" borderId="110" xfId="0" applyFont="1" applyFill="1" applyBorder="1"/>
    <xf numFmtId="0" fontId="3" fillId="4" borderId="114" xfId="0" applyFont="1" applyFill="1" applyBorder="1"/>
    <xf numFmtId="0" fontId="3" fillId="6" borderId="110" xfId="0" applyFont="1" applyFill="1" applyBorder="1"/>
    <xf numFmtId="0" fontId="3" fillId="7" borderId="114" xfId="0" applyFont="1" applyFill="1" applyBorder="1"/>
    <xf numFmtId="0" fontId="3" fillId="11" borderId="110" xfId="0" applyFont="1" applyFill="1" applyBorder="1"/>
    <xf numFmtId="0" fontId="3" fillId="29" borderId="104" xfId="0" applyFont="1" applyFill="1" applyBorder="1"/>
    <xf numFmtId="0" fontId="0" fillId="2" borderId="105" xfId="0" applyFill="1" applyBorder="1" applyAlignment="1">
      <alignment horizontal="center"/>
    </xf>
    <xf numFmtId="49" fontId="16" fillId="35" borderId="63" xfId="1" applyNumberFormat="1" applyFont="1" applyFill="1" applyBorder="1"/>
    <xf numFmtId="1" fontId="16" fillId="35" borderId="59" xfId="1" applyNumberFormat="1" applyFont="1" applyFill="1" applyBorder="1"/>
    <xf numFmtId="1" fontId="16" fillId="35" borderId="60" xfId="1" applyNumberFormat="1" applyFont="1" applyFill="1" applyBorder="1"/>
    <xf numFmtId="1" fontId="16" fillId="35" borderId="61" xfId="1" applyNumberFormat="1" applyFont="1" applyFill="1" applyBorder="1"/>
    <xf numFmtId="0" fontId="16" fillId="35" borderId="60" xfId="1" applyFont="1" applyFill="1" applyBorder="1" applyAlignment="1">
      <alignment horizontal="center"/>
    </xf>
    <xf numFmtId="0" fontId="17" fillId="35" borderId="61" xfId="1" applyFont="1" applyFill="1" applyBorder="1" applyAlignment="1">
      <alignment horizontal="center"/>
    </xf>
    <xf numFmtId="3" fontId="16" fillId="35" borderId="61" xfId="1" applyNumberFormat="1" applyFont="1" applyFill="1" applyBorder="1"/>
    <xf numFmtId="3" fontId="16" fillId="35" borderId="59" xfId="1" applyNumberFormat="1" applyFont="1" applyFill="1" applyBorder="1"/>
    <xf numFmtId="3" fontId="16" fillId="35" borderId="60" xfId="1" applyNumberFormat="1" applyFont="1" applyFill="1" applyBorder="1" applyProtection="1">
      <protection locked="0"/>
    </xf>
    <xf numFmtId="3" fontId="16" fillId="35" borderId="55" xfId="1" applyNumberFormat="1" applyFont="1" applyFill="1" applyBorder="1" applyProtection="1">
      <protection locked="0"/>
    </xf>
    <xf numFmtId="3" fontId="21" fillId="35" borderId="61" xfId="1" applyNumberFormat="1" applyFont="1" applyFill="1" applyBorder="1" applyProtection="1">
      <protection locked="0"/>
    </xf>
    <xf numFmtId="3" fontId="21" fillId="35" borderId="55" xfId="1" applyNumberFormat="1" applyFont="1" applyFill="1" applyBorder="1" applyProtection="1">
      <protection locked="0"/>
    </xf>
    <xf numFmtId="49" fontId="16" fillId="0" borderId="115" xfId="1" applyNumberFormat="1" applyFont="1" applyBorder="1"/>
    <xf numFmtId="1" fontId="16" fillId="0" borderId="116" xfId="1" applyNumberFormat="1" applyFont="1" applyBorder="1"/>
    <xf numFmtId="1" fontId="16" fillId="0" borderId="117" xfId="1" applyNumberFormat="1" applyFont="1" applyBorder="1"/>
    <xf numFmtId="1" fontId="16" fillId="0" borderId="118" xfId="1" applyNumberFormat="1" applyFont="1" applyBorder="1"/>
    <xf numFmtId="3" fontId="18" fillId="0" borderId="116" xfId="1" applyNumberFormat="1" applyFont="1" applyBorder="1"/>
    <xf numFmtId="3" fontId="18" fillId="0" borderId="117" xfId="1" applyNumberFormat="1" applyFont="1" applyBorder="1" applyProtection="1">
      <protection locked="0"/>
    </xf>
    <xf numFmtId="3" fontId="18" fillId="0" borderId="119" xfId="1" applyNumberFormat="1" applyFont="1" applyBorder="1" applyProtection="1">
      <protection locked="0"/>
    </xf>
    <xf numFmtId="3" fontId="20" fillId="0" borderId="118" xfId="1" applyNumberFormat="1" applyFont="1" applyBorder="1" applyProtection="1">
      <protection locked="0"/>
    </xf>
    <xf numFmtId="3" fontId="20" fillId="0" borderId="120" xfId="1" applyNumberFormat="1" applyFont="1" applyBorder="1" applyProtection="1">
      <protection locked="0"/>
    </xf>
    <xf numFmtId="49" fontId="22" fillId="0" borderId="121" xfId="1" applyNumberFormat="1" applyFont="1" applyFill="1" applyBorder="1"/>
    <xf numFmtId="49" fontId="22" fillId="0" borderId="122" xfId="1" applyNumberFormat="1" applyFont="1" applyFill="1" applyBorder="1"/>
    <xf numFmtId="1" fontId="22" fillId="0" borderId="123" xfId="1" applyNumberFormat="1" applyFont="1" applyBorder="1"/>
    <xf numFmtId="1" fontId="20" fillId="0" borderId="124" xfId="1" applyNumberFormat="1" applyFont="1" applyBorder="1"/>
    <xf numFmtId="3" fontId="20" fillId="0" borderId="122" xfId="1" applyNumberFormat="1" applyFont="1" applyFill="1" applyBorder="1" applyProtection="1"/>
    <xf numFmtId="3" fontId="20" fillId="0" borderId="123" xfId="1" applyNumberFormat="1" applyFont="1" applyFill="1" applyBorder="1" applyProtection="1">
      <protection locked="0"/>
    </xf>
    <xf numFmtId="3" fontId="20" fillId="0" borderId="124" xfId="1" applyNumberFormat="1" applyFont="1" applyFill="1" applyBorder="1" applyProtection="1">
      <protection locked="0"/>
    </xf>
    <xf numFmtId="3" fontId="20" fillId="0" borderId="68" xfId="1" applyNumberFormat="1" applyFont="1" applyFill="1" applyBorder="1" applyProtection="1">
      <protection locked="0"/>
    </xf>
    <xf numFmtId="49" fontId="20" fillId="0" borderId="125" xfId="1" applyNumberFormat="1" applyFont="1" applyFill="1" applyBorder="1"/>
    <xf numFmtId="3" fontId="20" fillId="0" borderId="56" xfId="1" applyNumberFormat="1" applyFont="1" applyFill="1" applyBorder="1" applyProtection="1"/>
    <xf numFmtId="3" fontId="20" fillId="0" borderId="57" xfId="1" applyNumberFormat="1" applyFont="1" applyFill="1" applyBorder="1" applyProtection="1">
      <protection locked="0"/>
    </xf>
    <xf numFmtId="3" fontId="20" fillId="0" borderId="58" xfId="1" applyNumberFormat="1" applyFont="1" applyFill="1" applyBorder="1" applyProtection="1">
      <protection locked="0"/>
    </xf>
    <xf numFmtId="3" fontId="20" fillId="0" borderId="70" xfId="1" applyNumberFormat="1" applyFont="1" applyFill="1" applyBorder="1" applyProtection="1">
      <protection locked="0"/>
    </xf>
    <xf numFmtId="49" fontId="22" fillId="0" borderId="125" xfId="1" applyNumberFormat="1" applyFont="1" applyFill="1" applyBorder="1"/>
    <xf numFmtId="3" fontId="20" fillId="0" borderId="70" xfId="1" applyNumberFormat="1" applyFont="1" applyFill="1" applyBorder="1" applyProtection="1"/>
    <xf numFmtId="3" fontId="20" fillId="0" borderId="56" xfId="1" applyNumberFormat="1" applyFont="1" applyBorder="1" applyProtection="1"/>
    <xf numFmtId="3" fontId="20" fillId="33" borderId="56" xfId="1" applyNumberFormat="1" applyFont="1" applyFill="1" applyBorder="1" applyProtection="1"/>
    <xf numFmtId="3" fontId="20" fillId="0" borderId="57" xfId="1" applyNumberFormat="1" applyFont="1" applyFill="1" applyBorder="1" applyProtection="1"/>
    <xf numFmtId="3" fontId="20" fillId="0" borderId="58" xfId="1" applyNumberFormat="1" applyFont="1" applyFill="1" applyBorder="1" applyProtection="1"/>
    <xf numFmtId="3" fontId="20" fillId="33" borderId="70" xfId="1" applyNumberFormat="1" applyFont="1" applyFill="1" applyBorder="1" applyProtection="1">
      <protection locked="0"/>
    </xf>
    <xf numFmtId="49" fontId="20" fillId="0" borderId="95" xfId="1" applyNumberFormat="1" applyFont="1" applyFill="1" applyBorder="1"/>
    <xf numFmtId="49" fontId="20" fillId="0" borderId="126" xfId="1" applyNumberFormat="1" applyFont="1" applyFill="1" applyBorder="1"/>
    <xf numFmtId="1" fontId="20" fillId="0" borderId="127" xfId="1" applyNumberFormat="1" applyFont="1" applyBorder="1"/>
    <xf numFmtId="1" fontId="20" fillId="0" borderId="128" xfId="1" applyNumberFormat="1" applyFont="1" applyBorder="1"/>
    <xf numFmtId="0" fontId="11" fillId="0" borderId="127" xfId="1" applyBorder="1"/>
    <xf numFmtId="3" fontId="20" fillId="0" borderId="126" xfId="1" applyNumberFormat="1" applyFont="1" applyFill="1" applyBorder="1" applyProtection="1"/>
    <xf numFmtId="3" fontId="20" fillId="0" borderId="127" xfId="1" applyNumberFormat="1" applyFont="1" applyFill="1" applyBorder="1" applyProtection="1">
      <protection locked="0"/>
    </xf>
    <xf numFmtId="3" fontId="20" fillId="0" borderId="128" xfId="1" applyNumberFormat="1" applyFont="1" applyFill="1" applyBorder="1" applyProtection="1">
      <protection locked="0"/>
    </xf>
    <xf numFmtId="3" fontId="20" fillId="0" borderId="80" xfId="1" applyNumberFormat="1" applyFont="1" applyFill="1" applyBorder="1" applyProtection="1">
      <protection locked="0"/>
    </xf>
    <xf numFmtId="0" fontId="11" fillId="0" borderId="129" xfId="1" applyBorder="1"/>
    <xf numFmtId="0" fontId="11" fillId="0" borderId="130" xfId="1" applyBorder="1"/>
    <xf numFmtId="0" fontId="17" fillId="0" borderId="117" xfId="1" applyFont="1" applyBorder="1" applyAlignment="1">
      <alignment horizontal="center"/>
    </xf>
    <xf numFmtId="0" fontId="14" fillId="0" borderId="57" xfId="1" applyFont="1" applyBorder="1" applyAlignment="1">
      <alignment horizontal="center"/>
    </xf>
    <xf numFmtId="0" fontId="14" fillId="0" borderId="123" xfId="1" applyFont="1" applyBorder="1" applyAlignment="1">
      <alignment horizontal="center"/>
    </xf>
    <xf numFmtId="0" fontId="14" fillId="0" borderId="6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49" xfId="1" applyFont="1" applyBorder="1" applyAlignment="1">
      <alignment horizontal="center"/>
    </xf>
    <xf numFmtId="0" fontId="14" fillId="0" borderId="60" xfId="1" applyFont="1" applyBorder="1" applyAlignment="1">
      <alignment horizontal="center"/>
    </xf>
    <xf numFmtId="0" fontId="16" fillId="33" borderId="136" xfId="1" applyFont="1" applyFill="1" applyBorder="1" applyAlignment="1">
      <alignment horizontal="center"/>
    </xf>
    <xf numFmtId="0" fontId="20" fillId="33" borderId="137" xfId="1" applyFont="1" applyFill="1" applyBorder="1" applyAlignment="1" applyProtection="1">
      <alignment horizontal="center"/>
    </xf>
    <xf numFmtId="0" fontId="20" fillId="33" borderId="135" xfId="1" applyFont="1" applyFill="1" applyBorder="1" applyAlignment="1" applyProtection="1">
      <alignment horizontal="center"/>
    </xf>
    <xf numFmtId="0" fontId="20" fillId="33" borderId="138" xfId="1" applyFont="1" applyFill="1" applyBorder="1" applyAlignment="1" applyProtection="1">
      <alignment horizontal="center"/>
    </xf>
    <xf numFmtId="0" fontId="20" fillId="33" borderId="139" xfId="1" applyFont="1" applyFill="1" applyBorder="1" applyAlignment="1" applyProtection="1">
      <alignment horizontal="center"/>
    </xf>
    <xf numFmtId="0" fontId="11" fillId="0" borderId="140" xfId="1" applyBorder="1"/>
    <xf numFmtId="0" fontId="20" fillId="33" borderId="140" xfId="1" applyFont="1" applyFill="1" applyBorder="1" applyAlignment="1" applyProtection="1">
      <alignment horizontal="center"/>
    </xf>
    <xf numFmtId="0" fontId="20" fillId="33" borderId="141" xfId="1" applyFont="1" applyFill="1" applyBorder="1" applyAlignment="1" applyProtection="1">
      <alignment horizontal="center"/>
    </xf>
    <xf numFmtId="0" fontId="11" fillId="0" borderId="0" xfId="1" applyBorder="1"/>
    <xf numFmtId="3" fontId="20" fillId="0" borderId="59" xfId="1" applyNumberFormat="1" applyFont="1" applyBorder="1" applyProtection="1"/>
    <xf numFmtId="3" fontId="20" fillId="0" borderId="60" xfId="1" applyNumberFormat="1" applyFont="1" applyBorder="1" applyProtection="1">
      <protection locked="0"/>
    </xf>
    <xf numFmtId="3" fontId="20" fillId="0" borderId="61" xfId="1" applyNumberFormat="1" applyFont="1" applyBorder="1" applyProtection="1">
      <protection locked="0"/>
    </xf>
    <xf numFmtId="0" fontId="11" fillId="0" borderId="132" xfId="1" applyBorder="1"/>
    <xf numFmtId="49" fontId="20" fillId="0" borderId="143" xfId="1" applyNumberFormat="1" applyFont="1" applyFill="1" applyBorder="1"/>
    <xf numFmtId="49" fontId="22" fillId="0" borderId="143" xfId="1" applyNumberFormat="1" applyFont="1" applyFill="1" applyBorder="1"/>
    <xf numFmtId="3" fontId="20" fillId="0" borderId="70" xfId="1" applyNumberFormat="1" applyFont="1" applyBorder="1" applyProtection="1"/>
    <xf numFmtId="3" fontId="20" fillId="0" borderId="57" xfId="1" applyNumberFormat="1" applyFont="1" applyBorder="1" applyProtection="1">
      <protection locked="0"/>
    </xf>
    <xf numFmtId="3" fontId="20" fillId="0" borderId="70" xfId="1" applyNumberFormat="1" applyFont="1" applyBorder="1" applyProtection="1">
      <protection locked="0"/>
    </xf>
    <xf numFmtId="3" fontId="20" fillId="0" borderId="77" xfId="1" applyNumberFormat="1" applyFont="1" applyFill="1" applyBorder="1" applyProtection="1"/>
    <xf numFmtId="3" fontId="20" fillId="33" borderId="57" xfId="1" applyNumberFormat="1" applyFont="1" applyFill="1" applyBorder="1" applyProtection="1">
      <protection locked="0"/>
    </xf>
    <xf numFmtId="49" fontId="20" fillId="0" borderId="94" xfId="1" applyNumberFormat="1" applyFont="1" applyFill="1" applyBorder="1"/>
    <xf numFmtId="3" fontId="20" fillId="0" borderId="71" xfId="1" applyNumberFormat="1" applyFont="1" applyBorder="1" applyProtection="1">
      <protection locked="0"/>
    </xf>
    <xf numFmtId="49" fontId="20" fillId="0" borderId="144" xfId="1" applyNumberFormat="1" applyFont="1" applyFill="1" applyBorder="1"/>
    <xf numFmtId="3" fontId="20" fillId="0" borderId="59" xfId="1" applyNumberFormat="1" applyFont="1" applyFill="1" applyBorder="1" applyProtection="1"/>
    <xf numFmtId="3" fontId="20" fillId="0" borderId="60" xfId="1" applyNumberFormat="1" applyFont="1" applyFill="1" applyBorder="1" applyProtection="1">
      <protection locked="0"/>
    </xf>
    <xf numFmtId="3" fontId="20" fillId="0" borderId="61" xfId="1" applyNumberFormat="1" applyFont="1" applyFill="1" applyBorder="1" applyProtection="1">
      <protection locked="0"/>
    </xf>
    <xf numFmtId="3" fontId="20" fillId="0" borderId="71" xfId="1" applyNumberFormat="1" applyFont="1" applyFill="1" applyBorder="1" applyProtection="1">
      <protection locked="0"/>
    </xf>
    <xf numFmtId="49" fontId="20" fillId="0" borderId="145" xfId="1" quotePrefix="1" applyNumberFormat="1" applyFont="1" applyFill="1" applyBorder="1"/>
    <xf numFmtId="49" fontId="20" fillId="0" borderId="146" xfId="1" quotePrefix="1" applyNumberFormat="1" applyFont="1" applyFill="1" applyBorder="1"/>
    <xf numFmtId="1" fontId="20" fillId="0" borderId="147" xfId="1" applyNumberFormat="1" applyFont="1" applyBorder="1"/>
    <xf numFmtId="1" fontId="20" fillId="0" borderId="148" xfId="1" applyNumberFormat="1" applyFont="1" applyBorder="1"/>
    <xf numFmtId="0" fontId="20" fillId="33" borderId="149" xfId="1" applyFont="1" applyFill="1" applyBorder="1" applyAlignment="1" applyProtection="1">
      <alignment horizontal="center"/>
    </xf>
    <xf numFmtId="3" fontId="20" fillId="0" borderId="146" xfId="1" applyNumberFormat="1" applyFont="1" applyBorder="1" applyProtection="1"/>
    <xf numFmtId="3" fontId="20" fillId="33" borderId="146" xfId="1" applyNumberFormat="1" applyFont="1" applyFill="1" applyBorder="1" applyProtection="1"/>
    <xf numFmtId="3" fontId="20" fillId="0" borderId="147" xfId="1" applyNumberFormat="1" applyFont="1" applyFill="1" applyBorder="1" applyProtection="1"/>
    <xf numFmtId="3" fontId="20" fillId="0" borderId="148" xfId="1" applyNumberFormat="1" applyFont="1" applyFill="1" applyBorder="1" applyProtection="1"/>
    <xf numFmtId="3" fontId="20" fillId="0" borderId="74" xfId="1" applyNumberFormat="1" applyFont="1" applyFill="1" applyBorder="1" applyProtection="1"/>
    <xf numFmtId="0" fontId="11" fillId="0" borderId="150" xfId="1" applyBorder="1"/>
    <xf numFmtId="49" fontId="20" fillId="0" borderId="93" xfId="1" applyNumberFormat="1" applyFont="1" applyFill="1" applyBorder="1"/>
    <xf numFmtId="49" fontId="20" fillId="0" borderId="131" xfId="1" applyNumberFormat="1" applyFont="1" applyFill="1" applyBorder="1"/>
    <xf numFmtId="1" fontId="20" fillId="0" borderId="132" xfId="1" applyNumberFormat="1" applyFont="1" applyBorder="1"/>
    <xf numFmtId="1" fontId="20" fillId="0" borderId="133" xfId="1" applyNumberFormat="1" applyFont="1" applyBorder="1"/>
    <xf numFmtId="0" fontId="20" fillId="33" borderId="151" xfId="1" applyFont="1" applyFill="1" applyBorder="1" applyAlignment="1" applyProtection="1">
      <alignment horizontal="center"/>
    </xf>
    <xf numFmtId="3" fontId="20" fillId="0" borderId="131" xfId="1" applyNumberFormat="1" applyFont="1" applyFill="1" applyBorder="1" applyProtection="1"/>
    <xf numFmtId="3" fontId="20" fillId="0" borderId="132" xfId="1" applyNumberFormat="1" applyFont="1" applyFill="1" applyBorder="1" applyProtection="1">
      <protection locked="0"/>
    </xf>
    <xf numFmtId="3" fontId="20" fillId="0" borderId="133" xfId="1" applyNumberFormat="1" applyFont="1" applyFill="1" applyBorder="1" applyProtection="1">
      <protection locked="0"/>
    </xf>
    <xf numFmtId="3" fontId="20" fillId="0" borderId="134" xfId="1" applyNumberFormat="1" applyFont="1" applyFill="1" applyBorder="1" applyProtection="1">
      <protection locked="0"/>
    </xf>
    <xf numFmtId="0" fontId="14" fillId="0" borderId="147" xfId="1" applyFont="1" applyBorder="1" applyAlignment="1">
      <alignment horizontal="center"/>
    </xf>
    <xf numFmtId="3" fontId="20" fillId="0" borderId="148" xfId="1" applyNumberFormat="1" applyFont="1" applyBorder="1" applyProtection="1"/>
    <xf numFmtId="3" fontId="20" fillId="33" borderId="148" xfId="1" applyNumberFormat="1" applyFont="1" applyFill="1" applyBorder="1" applyProtection="1">
      <protection locked="0"/>
    </xf>
    <xf numFmtId="3" fontId="20" fillId="0" borderId="148" xfId="1" applyNumberFormat="1" applyFont="1" applyFill="1" applyBorder="1" applyProtection="1">
      <protection locked="0"/>
    </xf>
    <xf numFmtId="3" fontId="20" fillId="38" borderId="74" xfId="1" applyNumberFormat="1" applyFont="1" applyFill="1" applyBorder="1" applyProtection="1">
      <protection locked="0"/>
    </xf>
    <xf numFmtId="0" fontId="14" fillId="0" borderId="142" xfId="1" applyFont="1" applyBorder="1" applyAlignment="1">
      <alignment horizontal="center"/>
    </xf>
    <xf numFmtId="49" fontId="20" fillId="0" borderId="121" xfId="1" applyNumberFormat="1" applyFont="1" applyFill="1" applyBorder="1"/>
    <xf numFmtId="49" fontId="20" fillId="0" borderId="122" xfId="1" applyNumberFormat="1" applyFont="1" applyFill="1" applyBorder="1"/>
    <xf numFmtId="1" fontId="20" fillId="0" borderId="123" xfId="1" applyNumberFormat="1" applyFont="1" applyBorder="1"/>
    <xf numFmtId="3" fontId="20" fillId="0" borderId="77" xfId="1" applyNumberFormat="1" applyFont="1" applyFill="1" applyBorder="1" applyProtection="1">
      <protection locked="0"/>
    </xf>
    <xf numFmtId="3" fontId="20" fillId="38" borderId="77" xfId="1" applyNumberFormat="1" applyFont="1" applyFill="1" applyBorder="1" applyProtection="1">
      <protection locked="0"/>
    </xf>
    <xf numFmtId="3" fontId="20" fillId="38" borderId="70" xfId="1" applyNumberFormat="1" applyFont="1" applyFill="1" applyBorder="1" applyProtection="1">
      <protection locked="0"/>
    </xf>
    <xf numFmtId="49" fontId="20" fillId="0" borderId="145" xfId="1" applyNumberFormat="1" applyFont="1" applyFill="1" applyBorder="1"/>
    <xf numFmtId="49" fontId="20" fillId="0" borderId="146" xfId="1" applyNumberFormat="1" applyFont="1" applyFill="1" applyBorder="1"/>
    <xf numFmtId="3" fontId="20" fillId="0" borderId="146" xfId="1" applyNumberFormat="1" applyFont="1" applyFill="1" applyBorder="1" applyProtection="1"/>
    <xf numFmtId="3" fontId="20" fillId="0" borderId="147" xfId="1" applyNumberFormat="1" applyFont="1" applyFill="1" applyBorder="1" applyProtection="1">
      <protection locked="0"/>
    </xf>
    <xf numFmtId="3" fontId="20" fillId="0" borderId="74" xfId="1" applyNumberFormat="1" applyFont="1" applyFill="1" applyBorder="1" applyProtection="1">
      <protection locked="0"/>
    </xf>
    <xf numFmtId="3" fontId="20" fillId="0" borderId="122" xfId="1" applyNumberFormat="1" applyFont="1" applyBorder="1" applyProtection="1"/>
    <xf numFmtId="3" fontId="20" fillId="38" borderId="71" xfId="1" applyNumberFormat="1" applyFont="1" applyFill="1" applyBorder="1" applyProtection="1">
      <protection locked="0"/>
    </xf>
    <xf numFmtId="49" fontId="22" fillId="0" borderId="144" xfId="1" applyNumberFormat="1" applyFont="1" applyFill="1" applyBorder="1"/>
    <xf numFmtId="3" fontId="20" fillId="33" borderId="58" xfId="1" applyNumberFormat="1" applyFont="1" applyFill="1" applyBorder="1" applyProtection="1"/>
    <xf numFmtId="1" fontId="20" fillId="0" borderId="147" xfId="3" applyNumberFormat="1" applyFont="1" applyBorder="1"/>
    <xf numFmtId="1" fontId="20" fillId="0" borderId="148" xfId="3" applyNumberFormat="1" applyFont="1" applyBorder="1"/>
    <xf numFmtId="0" fontId="0" fillId="0" borderId="132" xfId="0" applyBorder="1"/>
    <xf numFmtId="3" fontId="20" fillId="0" borderId="123" xfId="1" applyNumberFormat="1" applyFont="1" applyBorder="1" applyProtection="1">
      <protection locked="0"/>
    </xf>
    <xf numFmtId="3" fontId="20" fillId="0" borderId="124" xfId="1" applyNumberFormat="1" applyFont="1" applyBorder="1" applyProtection="1">
      <protection locked="0"/>
    </xf>
    <xf numFmtId="3" fontId="20" fillId="0" borderId="68" xfId="1" applyNumberFormat="1" applyFont="1" applyBorder="1" applyProtection="1">
      <protection locked="0"/>
    </xf>
    <xf numFmtId="49" fontId="22" fillId="0" borderId="95" xfId="1" applyNumberFormat="1" applyFont="1" applyFill="1" applyBorder="1"/>
    <xf numFmtId="49" fontId="22" fillId="0" borderId="126" xfId="1" applyNumberFormat="1" applyFont="1" applyFill="1" applyBorder="1"/>
    <xf numFmtId="1" fontId="19" fillId="0" borderId="127" xfId="1" applyNumberFormat="1" applyFont="1" applyBorder="1"/>
    <xf numFmtId="0" fontId="0" fillId="0" borderId="127" xfId="0" applyBorder="1"/>
    <xf numFmtId="3" fontId="18" fillId="0" borderId="146" xfId="1" applyNumberFormat="1" applyFont="1" applyBorder="1" applyProtection="1"/>
    <xf numFmtId="3" fontId="18" fillId="0" borderId="74" xfId="1" applyNumberFormat="1" applyFont="1" applyBorder="1" applyProtection="1"/>
    <xf numFmtId="49" fontId="12" fillId="0" borderId="152" xfId="1" applyNumberFormat="1" applyFont="1" applyBorder="1" applyAlignment="1">
      <alignment horizontal="center" vertical="center"/>
    </xf>
    <xf numFmtId="49" fontId="12" fillId="0" borderId="153" xfId="1" applyNumberFormat="1" applyFont="1" applyBorder="1" applyAlignment="1">
      <alignment horizontal="center" vertical="center"/>
    </xf>
    <xf numFmtId="1" fontId="13" fillId="0" borderId="38" xfId="1" applyNumberFormat="1" applyFont="1" applyBorder="1" applyAlignment="1">
      <alignment horizontal="center" vertical="center"/>
    </xf>
    <xf numFmtId="1" fontId="13" fillId="0" borderId="41" xfId="1" applyNumberFormat="1" applyFont="1" applyBorder="1" applyAlignment="1">
      <alignment horizontal="center" vertical="center"/>
    </xf>
  </cellXfs>
  <cellStyles count="5">
    <cellStyle name="Monétaire 2" xfId="2" xr:uid="{C3EAF384-1C4D-4138-8BAB-4AD526BCE716}"/>
    <cellStyle name="Normal" xfId="0" builtinId="0"/>
    <cellStyle name="Normal 2" xfId="1" xr:uid="{6782AB7C-DC3B-4726-AE40-ECC64AF609CA}"/>
    <cellStyle name="Normal_CLUBFF95 2" xfId="3" xr:uid="{1DD8C795-C27E-4A71-B2F8-448B84AC8CCA}"/>
    <cellStyle name="Pourcentage 2" xfId="4" xr:uid="{F94016EA-3AC8-4420-AB1F-4ABAE0BBFF4B}"/>
  </cellStyles>
  <dxfs count="0"/>
  <tableStyles count="0" defaultTableStyle="TableStyleMedium2" defaultPivotStyle="PivotStyleLight16"/>
  <colors>
    <mruColors>
      <color rgb="FF3399FF"/>
      <color rgb="FF0066FF"/>
      <color rgb="FF0033CC"/>
      <color rgb="FFFF66CC"/>
      <color rgb="FFFF9900"/>
      <color rgb="FF66FF66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LBFCBad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[1]Evol_Genre!$B$11:$F$11</c:f>
              <c:numCache>
                <c:formatCode>General</c:formatCode>
                <c:ptCount val="5"/>
                <c:pt idx="0">
                  <c:v>4352</c:v>
                </c:pt>
                <c:pt idx="1">
                  <c:v>4445</c:v>
                </c:pt>
                <c:pt idx="2">
                  <c:v>4683</c:v>
                </c:pt>
                <c:pt idx="3">
                  <c:v>4648</c:v>
                </c:pt>
                <c:pt idx="4">
                  <c:v>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3-4246-A7CC-7226448D9EAE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[1]Evol_Genre!$B$12:$F$12</c:f>
              <c:numCache>
                <c:formatCode>General</c:formatCode>
                <c:ptCount val="5"/>
                <c:pt idx="0">
                  <c:v>2666</c:v>
                </c:pt>
                <c:pt idx="1">
                  <c:v>2680</c:v>
                </c:pt>
                <c:pt idx="2">
                  <c:v>2725</c:v>
                </c:pt>
                <c:pt idx="3">
                  <c:v>2655</c:v>
                </c:pt>
                <c:pt idx="4">
                  <c:v>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3-4246-A7CC-7226448D9EAE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[1]Evol_Genre!$B$13:$F$13</c:f>
              <c:numCache>
                <c:formatCode>General</c:formatCode>
                <c:ptCount val="5"/>
                <c:pt idx="0">
                  <c:v>7018</c:v>
                </c:pt>
                <c:pt idx="1">
                  <c:v>7125</c:v>
                </c:pt>
                <c:pt idx="2">
                  <c:v>7408</c:v>
                </c:pt>
                <c:pt idx="3">
                  <c:v>7303</c:v>
                </c:pt>
                <c:pt idx="4">
                  <c:v>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3-4246-A7CC-7226448D9E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[1]Evol_Genre!$J$11:$N$11</c:f>
              <c:numCache>
                <c:formatCode>General</c:formatCode>
                <c:ptCount val="5"/>
                <c:pt idx="0">
                  <c:v>1100</c:v>
                </c:pt>
                <c:pt idx="1">
                  <c:v>1086</c:v>
                </c:pt>
                <c:pt idx="2">
                  <c:v>1096</c:v>
                </c:pt>
                <c:pt idx="3">
                  <c:v>1076</c:v>
                </c:pt>
                <c:pt idx="4">
                  <c:v>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D-411F-A2F2-8FABDB31A578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[1]Evol_Genre!$J$12:$N$12</c:f>
              <c:numCache>
                <c:formatCode>General</c:formatCode>
                <c:ptCount val="5"/>
                <c:pt idx="0">
                  <c:v>599</c:v>
                </c:pt>
                <c:pt idx="1">
                  <c:v>616</c:v>
                </c:pt>
                <c:pt idx="2">
                  <c:v>594</c:v>
                </c:pt>
                <c:pt idx="3">
                  <c:v>604</c:v>
                </c:pt>
                <c:pt idx="4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D-411F-A2F2-8FABDB31A578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[1]Evol_Genre!$J$13:$N$13</c:f>
              <c:numCache>
                <c:formatCode>General</c:formatCode>
                <c:ptCount val="5"/>
                <c:pt idx="0">
                  <c:v>1699</c:v>
                </c:pt>
                <c:pt idx="1">
                  <c:v>1702</c:v>
                </c:pt>
                <c:pt idx="2">
                  <c:v>1690</c:v>
                </c:pt>
                <c:pt idx="3">
                  <c:v>1680</c:v>
                </c:pt>
                <c:pt idx="4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D-411F-A2F2-8FABDB31A5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[1]Evol_Genre!$R$11:$V$11</c:f>
              <c:numCache>
                <c:formatCode>General</c:formatCode>
                <c:ptCount val="5"/>
                <c:pt idx="0">
                  <c:v>1036</c:v>
                </c:pt>
                <c:pt idx="1">
                  <c:v>1095</c:v>
                </c:pt>
                <c:pt idx="2">
                  <c:v>1195</c:v>
                </c:pt>
                <c:pt idx="3">
                  <c:v>1162</c:v>
                </c:pt>
                <c:pt idx="4">
                  <c:v>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9-49AD-ACE2-9BBC33C7D23E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[1]Evol_Genre!$R$12:$V$12</c:f>
              <c:numCache>
                <c:formatCode>General</c:formatCode>
                <c:ptCount val="5"/>
                <c:pt idx="0">
                  <c:v>744</c:v>
                </c:pt>
                <c:pt idx="1">
                  <c:v>753</c:v>
                </c:pt>
                <c:pt idx="2">
                  <c:v>760</c:v>
                </c:pt>
                <c:pt idx="3">
                  <c:v>726</c:v>
                </c:pt>
                <c:pt idx="4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9-49AD-ACE2-9BBC33C7D23E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[1]Evol_Genre!$R$13:$V$13</c:f>
              <c:numCache>
                <c:formatCode>General</c:formatCode>
                <c:ptCount val="5"/>
                <c:pt idx="0">
                  <c:v>1780</c:v>
                </c:pt>
                <c:pt idx="1">
                  <c:v>1848</c:v>
                </c:pt>
                <c:pt idx="2">
                  <c:v>1955</c:v>
                </c:pt>
                <c:pt idx="3">
                  <c:v>1888</c:v>
                </c:pt>
                <c:pt idx="4">
                  <c:v>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9-49AD-ACE2-9BBC33C7D2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[1]Evol_Genre!$Z$11:$AD$11</c:f>
              <c:numCache>
                <c:formatCode>General</c:formatCode>
                <c:ptCount val="5"/>
                <c:pt idx="0">
                  <c:v>430</c:v>
                </c:pt>
                <c:pt idx="1">
                  <c:v>462</c:v>
                </c:pt>
                <c:pt idx="2">
                  <c:v>508</c:v>
                </c:pt>
                <c:pt idx="3">
                  <c:v>551</c:v>
                </c:pt>
                <c:pt idx="4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D-4709-910C-DB05B1F1A0E1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[1]Evol_Genre!$Z$12:$AD$12</c:f>
              <c:numCache>
                <c:formatCode>General</c:formatCode>
                <c:ptCount val="5"/>
                <c:pt idx="0">
                  <c:v>284</c:v>
                </c:pt>
                <c:pt idx="1">
                  <c:v>292</c:v>
                </c:pt>
                <c:pt idx="2">
                  <c:v>315</c:v>
                </c:pt>
                <c:pt idx="3">
                  <c:v>349</c:v>
                </c:pt>
                <c:pt idx="4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D-4709-910C-DB05B1F1A0E1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[1]Evol_Genre!$Z$13:$AD$13</c:f>
              <c:numCache>
                <c:formatCode>General</c:formatCode>
                <c:ptCount val="5"/>
                <c:pt idx="0">
                  <c:v>714</c:v>
                </c:pt>
                <c:pt idx="1">
                  <c:v>754</c:v>
                </c:pt>
                <c:pt idx="2">
                  <c:v>823</c:v>
                </c:pt>
                <c:pt idx="3">
                  <c:v>900</c:v>
                </c:pt>
                <c:pt idx="4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D-4709-910C-DB05B1F1A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[1]Evol_Genre!$AH$11:$AL$11</c:f>
              <c:numCache>
                <c:formatCode>General</c:formatCode>
                <c:ptCount val="5"/>
                <c:pt idx="0">
                  <c:v>177</c:v>
                </c:pt>
                <c:pt idx="1">
                  <c:v>202</c:v>
                </c:pt>
                <c:pt idx="2">
                  <c:v>228</c:v>
                </c:pt>
                <c:pt idx="3">
                  <c:v>207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348-9AEF-5CBDED136258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[1]Evol_Genre!$AH$12:$AL$12</c:f>
              <c:numCache>
                <c:formatCode>General</c:formatCode>
                <c:ptCount val="5"/>
                <c:pt idx="0">
                  <c:v>117</c:v>
                </c:pt>
                <c:pt idx="1">
                  <c:v>110</c:v>
                </c:pt>
                <c:pt idx="2">
                  <c:v>112</c:v>
                </c:pt>
                <c:pt idx="3">
                  <c:v>91</c:v>
                </c:pt>
                <c:pt idx="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4-4348-9AEF-5CBDED136258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[1]Evol_Genre!$AH$13:$AL$13</c:f>
              <c:numCache>
                <c:formatCode>General</c:formatCode>
                <c:ptCount val="5"/>
                <c:pt idx="0">
                  <c:v>294</c:v>
                </c:pt>
                <c:pt idx="1">
                  <c:v>312</c:v>
                </c:pt>
                <c:pt idx="2">
                  <c:v>340</c:v>
                </c:pt>
                <c:pt idx="3">
                  <c:v>298</c:v>
                </c:pt>
                <c:pt idx="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4-4348-9AEF-5CBDED1362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CD70-90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[1]Evol_Genre!$AP$11:$AT$11</c:f>
              <c:numCache>
                <c:formatCode>General</c:formatCode>
                <c:ptCount val="5"/>
                <c:pt idx="0">
                  <c:v>575</c:v>
                </c:pt>
                <c:pt idx="1">
                  <c:v>572</c:v>
                </c:pt>
                <c:pt idx="2">
                  <c:v>606</c:v>
                </c:pt>
                <c:pt idx="3">
                  <c:v>621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D-476A-8127-4A13B561D939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[1]Evol_Genre!$AP$12:$AT$12</c:f>
              <c:numCache>
                <c:formatCode>General</c:formatCode>
                <c:ptCount val="5"/>
                <c:pt idx="0">
                  <c:v>335</c:v>
                </c:pt>
                <c:pt idx="1">
                  <c:v>348</c:v>
                </c:pt>
                <c:pt idx="2">
                  <c:v>363</c:v>
                </c:pt>
                <c:pt idx="3">
                  <c:v>351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D-476A-8127-4A13B561D939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[1]Evol_Genre!$AP$13:$AT$13</c:f>
              <c:numCache>
                <c:formatCode>General</c:formatCode>
                <c:ptCount val="5"/>
                <c:pt idx="0">
                  <c:v>910</c:v>
                </c:pt>
                <c:pt idx="1">
                  <c:v>920</c:v>
                </c:pt>
                <c:pt idx="2">
                  <c:v>969</c:v>
                </c:pt>
                <c:pt idx="3">
                  <c:v>972</c:v>
                </c:pt>
                <c:pt idx="4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2D-476A-8127-4A13B561D9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[1]Evol_Genre!$AX$11:$BB$11</c:f>
              <c:numCache>
                <c:formatCode>General</c:formatCode>
                <c:ptCount val="5"/>
                <c:pt idx="0">
                  <c:v>592</c:v>
                </c:pt>
                <c:pt idx="1">
                  <c:v>596</c:v>
                </c:pt>
                <c:pt idx="2">
                  <c:v>589</c:v>
                </c:pt>
                <c:pt idx="3">
                  <c:v>606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1-4780-BCBD-8E303AA7A594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[1]Evol_Genre!$AX$12:$BB$12</c:f>
              <c:numCache>
                <c:formatCode>General</c:formatCode>
                <c:ptCount val="5"/>
                <c:pt idx="0">
                  <c:v>338</c:v>
                </c:pt>
                <c:pt idx="1">
                  <c:v>329</c:v>
                </c:pt>
                <c:pt idx="2">
                  <c:v>346</c:v>
                </c:pt>
                <c:pt idx="3">
                  <c:v>310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1-4780-BCBD-8E303AA7A594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[1]Evol_Genre!$AX$13:$BB$13</c:f>
              <c:numCache>
                <c:formatCode>General</c:formatCode>
                <c:ptCount val="5"/>
                <c:pt idx="0">
                  <c:v>930</c:v>
                </c:pt>
                <c:pt idx="1">
                  <c:v>925</c:v>
                </c:pt>
                <c:pt idx="2">
                  <c:v>935</c:v>
                </c:pt>
                <c:pt idx="3">
                  <c:v>916</c:v>
                </c:pt>
                <c:pt idx="4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1-4780-BCBD-8E303AA7A5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CD89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6579161347897277E-2"/>
          <c:y val="0.22469252140218696"/>
          <c:w val="0.88943566865850721"/>
          <c:h val="0.61837749869832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[1]Evol_Genre!$A$11</c:f>
              <c:strCache>
                <c:ptCount val="1"/>
                <c:pt idx="0">
                  <c:v>Total Homme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[1]Evol_Genre!$BF$11:$BJ$11</c:f>
              <c:numCache>
                <c:formatCode>General</c:formatCode>
                <c:ptCount val="5"/>
                <c:pt idx="0">
                  <c:v>442</c:v>
                </c:pt>
                <c:pt idx="1">
                  <c:v>432</c:v>
                </c:pt>
                <c:pt idx="2">
                  <c:v>461</c:v>
                </c:pt>
                <c:pt idx="3">
                  <c:v>425</c:v>
                </c:pt>
                <c:pt idx="4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8-4242-8BFF-21D90807C20E}"/>
            </c:ext>
          </c:extLst>
        </c:ser>
        <c:ser>
          <c:idx val="1"/>
          <c:order val="1"/>
          <c:tx>
            <c:strRef>
              <c:f>[1]Evol_Genre!$A$12</c:f>
              <c:strCache>
                <c:ptCount val="1"/>
                <c:pt idx="0">
                  <c:v>Total Femmes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[1]Evol_Genre!$BF$12:$BJ$12</c:f>
              <c:numCache>
                <c:formatCode>General</c:formatCode>
                <c:ptCount val="5"/>
                <c:pt idx="0">
                  <c:v>249</c:v>
                </c:pt>
                <c:pt idx="1">
                  <c:v>232</c:v>
                </c:pt>
                <c:pt idx="2">
                  <c:v>235</c:v>
                </c:pt>
                <c:pt idx="3">
                  <c:v>224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8-4242-8BFF-21D90807C20E}"/>
            </c:ext>
          </c:extLst>
        </c:ser>
        <c:ser>
          <c:idx val="2"/>
          <c:order val="2"/>
          <c:tx>
            <c:strRef>
              <c:f>[1]Evol_Genre!$A$13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[1]Evol_Genre!$B$3:$F$3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[1]Evol_Genre!$BF$13:$BJ$13</c:f>
              <c:numCache>
                <c:formatCode>General</c:formatCode>
                <c:ptCount val="5"/>
                <c:pt idx="0">
                  <c:v>691</c:v>
                </c:pt>
                <c:pt idx="1">
                  <c:v>664</c:v>
                </c:pt>
                <c:pt idx="2">
                  <c:v>696</c:v>
                </c:pt>
                <c:pt idx="3">
                  <c:v>649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78-4242-8BFF-21D90807C2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7019343"/>
        <c:axId val="1947018095"/>
        <c:extLst/>
      </c:barChart>
      <c:catAx>
        <c:axId val="19470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8095"/>
        <c:crosses val="autoZero"/>
        <c:auto val="1"/>
        <c:lblAlgn val="ctr"/>
        <c:lblOffset val="100"/>
        <c:noMultiLvlLbl val="0"/>
      </c:catAx>
      <c:valAx>
        <c:axId val="194701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0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000" b="1"/>
              <a:t>Répartition des clubs par nombre de licenciés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31611176655047818"/>
          <c:y val="0.24000741466514847"/>
          <c:w val="0.39335986575766141"/>
          <c:h val="0.5641019468310731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49-4901-A076-A2798F94F5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9-4901-A076-A2798F94F5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49-4901-A076-A2798F94F5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'Répartition clubs par licenciés'!$B$134:$D$134</c:f>
              <c:strCache>
                <c:ptCount val="3"/>
                <c:pt idx="0">
                  <c:v>0-50 Licenciés</c:v>
                </c:pt>
                <c:pt idx="1">
                  <c:v>51-99 Licenciés</c:v>
                </c:pt>
                <c:pt idx="2">
                  <c:v>100 et + Licenciés</c:v>
                </c:pt>
              </c:strCache>
            </c:strRef>
          </c:cat>
          <c:val>
            <c:numRef>
              <c:f>'Répartition clubs par licenciés'!$B$142:$D$142</c:f>
              <c:numCache>
                <c:formatCode>General</c:formatCode>
                <c:ptCount val="3"/>
                <c:pt idx="0">
                  <c:v>52</c:v>
                </c:pt>
                <c:pt idx="1">
                  <c:v>30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D-40B2-8FEC-317953A93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299663</xdr:colOff>
      <xdr:row>34</xdr:row>
      <xdr:rowOff>6851</xdr:rowOff>
    </xdr:from>
    <xdr:to>
      <xdr:col>7</xdr:col>
      <xdr:colOff>552579</xdr:colOff>
      <xdr:row>61</xdr:row>
      <xdr:rowOff>34247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C5A0509E-132C-475C-A414-C1BA635E4FC5}"/>
            </a:ext>
          </a:extLst>
        </xdr:cNvPr>
        <xdr:cNvGrpSpPr/>
      </xdr:nvGrpSpPr>
      <xdr:grpSpPr>
        <a:xfrm>
          <a:off x="297758" y="6088881"/>
          <a:ext cx="5807261" cy="5182961"/>
          <a:chOff x="731520" y="518160"/>
          <a:chExt cx="7524750" cy="61055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15102176-00AC-4751-B5AB-ED64E0FC8A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1520" y="518160"/>
            <a:ext cx="7524750" cy="6105525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45EEB64F-0C48-42AE-A8CE-5D1822D2D944}"/>
              </a:ext>
            </a:extLst>
          </xdr:cNvPr>
          <xdr:cNvSpPr txBox="1"/>
        </xdr:nvSpPr>
        <xdr:spPr>
          <a:xfrm>
            <a:off x="3444240" y="754380"/>
            <a:ext cx="2011680" cy="457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900"/>
              <a:t>Carte des</a:t>
            </a:r>
            <a:r>
              <a:rPr lang="fr-FR" sz="900" baseline="0"/>
              <a:t> Clubs Non-Affilié </a:t>
            </a:r>
            <a:endParaRPr lang="fr-FR" sz="900"/>
          </a:p>
        </xdr:txBody>
      </xdr:sp>
    </xdr:grpSp>
    <xdr:clientData/>
  </xdr:twoCellAnchor>
  <xdr:twoCellAnchor>
    <xdr:from>
      <xdr:col>0</xdr:col>
      <xdr:colOff>789481</xdr:colOff>
      <xdr:row>72</xdr:row>
      <xdr:rowOff>104418</xdr:rowOff>
    </xdr:from>
    <xdr:to>
      <xdr:col>8</xdr:col>
      <xdr:colOff>111036</xdr:colOff>
      <xdr:row>95</xdr:row>
      <xdr:rowOff>139657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3ED3686A-C33B-473B-821D-DF8F0F2C9A88}"/>
            </a:ext>
          </a:extLst>
        </xdr:cNvPr>
        <xdr:cNvGrpSpPr/>
      </xdr:nvGrpSpPr>
      <xdr:grpSpPr>
        <a:xfrm>
          <a:off x="787576" y="13278763"/>
          <a:ext cx="5673460" cy="4049709"/>
          <a:chOff x="499921" y="9951205"/>
          <a:chExt cx="5689035" cy="4167199"/>
        </a:xfrm>
      </xdr:grpSpPr>
      <xdr:pic>
        <xdr:nvPicPr>
          <xdr:cNvPr id="9" name="Image 8">
            <a:extLst>
              <a:ext uri="{FF2B5EF4-FFF2-40B4-BE49-F238E27FC236}">
                <a16:creationId xmlns:a16="http://schemas.microsoft.com/office/drawing/2014/main" id="{781CD6B4-CF78-40D2-BBBD-B3AB147C17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9921" y="9951205"/>
            <a:ext cx="5689035" cy="4167199"/>
          </a:xfrm>
          <a:prstGeom prst="rect">
            <a:avLst/>
          </a:prstGeom>
        </xdr:spPr>
      </xdr:pic>
      <xdr:sp macro="" textlink="">
        <xdr:nvSpPr>
          <xdr:cNvPr id="11" name="ZoneTexte 10">
            <a:extLst>
              <a:ext uri="{FF2B5EF4-FFF2-40B4-BE49-F238E27FC236}">
                <a16:creationId xmlns:a16="http://schemas.microsoft.com/office/drawing/2014/main" id="{A2926EDE-6653-4653-BF6A-95258B6C3DAB}"/>
              </a:ext>
            </a:extLst>
          </xdr:cNvPr>
          <xdr:cNvSpPr txBox="1"/>
        </xdr:nvSpPr>
        <xdr:spPr>
          <a:xfrm>
            <a:off x="2504579" y="10114905"/>
            <a:ext cx="1470205" cy="3242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900"/>
              <a:t>Carte des</a:t>
            </a:r>
            <a:r>
              <a:rPr lang="fr-FR" sz="900" baseline="0"/>
              <a:t> villes sans club </a:t>
            </a:r>
            <a:endParaRPr lang="fr-FR" sz="900"/>
          </a:p>
        </xdr:txBody>
      </xdr:sp>
    </xdr:grpSp>
    <xdr:clientData/>
  </xdr:twoCellAnchor>
  <xdr:twoCellAnchor>
    <xdr:from>
      <xdr:col>0</xdr:col>
      <xdr:colOff>351975</xdr:colOff>
      <xdr:row>4</xdr:row>
      <xdr:rowOff>34419</xdr:rowOff>
    </xdr:from>
    <xdr:to>
      <xdr:col>7</xdr:col>
      <xdr:colOff>737256</xdr:colOff>
      <xdr:row>29</xdr:row>
      <xdr:rowOff>8733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FA760347-1FBE-4A7F-A5D3-E861637B72B3}"/>
            </a:ext>
          </a:extLst>
        </xdr:cNvPr>
        <xdr:cNvGrpSpPr/>
      </xdr:nvGrpSpPr>
      <xdr:grpSpPr>
        <a:xfrm>
          <a:off x="353880" y="748794"/>
          <a:ext cx="5943436" cy="4452969"/>
          <a:chOff x="351975" y="762172"/>
          <a:chExt cx="5959011" cy="4529190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id="{D6884A1C-476A-4843-AA08-0448FD83B2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200" y="762172"/>
            <a:ext cx="5538533" cy="4314056"/>
          </a:xfrm>
          <a:prstGeom prst="rect">
            <a:avLst/>
          </a:prstGeom>
        </xdr:spPr>
      </xdr:pic>
      <xdr:sp macro="" textlink="">
        <xdr:nvSpPr>
          <xdr:cNvPr id="2" name="Ellipse 1">
            <a:extLst>
              <a:ext uri="{FF2B5EF4-FFF2-40B4-BE49-F238E27FC236}">
                <a16:creationId xmlns:a16="http://schemas.microsoft.com/office/drawing/2014/main" id="{DA7BEC2F-6745-456B-8CBE-E3708FD4412E}"/>
              </a:ext>
            </a:extLst>
          </xdr:cNvPr>
          <xdr:cNvSpPr/>
        </xdr:nvSpPr>
        <xdr:spPr>
          <a:xfrm>
            <a:off x="3099368" y="1643866"/>
            <a:ext cx="1078787" cy="830494"/>
          </a:xfrm>
          <a:prstGeom prst="ellipse">
            <a:avLst/>
          </a:prstGeom>
          <a:solidFill>
            <a:srgbClr val="FF99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1100"/>
              <a:t>Cote d'Or</a:t>
            </a:r>
          </a:p>
          <a:p>
            <a:pPr algn="ctr"/>
            <a:r>
              <a:rPr lang="fr-FR" sz="1100"/>
              <a:t>15 Clubs</a:t>
            </a:r>
          </a:p>
        </xdr:txBody>
      </xdr:sp>
      <xdr:sp macro="" textlink="">
        <xdr:nvSpPr>
          <xdr:cNvPr id="10" name="Ellipse 9">
            <a:extLst>
              <a:ext uri="{FF2B5EF4-FFF2-40B4-BE49-F238E27FC236}">
                <a16:creationId xmlns:a16="http://schemas.microsoft.com/office/drawing/2014/main" id="{781001EA-F705-412E-9588-6CA37E984973}"/>
              </a:ext>
            </a:extLst>
          </xdr:cNvPr>
          <xdr:cNvSpPr/>
        </xdr:nvSpPr>
        <xdr:spPr>
          <a:xfrm>
            <a:off x="5232199" y="3279340"/>
            <a:ext cx="1078787" cy="830494"/>
          </a:xfrm>
          <a:prstGeom prst="ellipse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1100"/>
              <a:t>Doubs</a:t>
            </a:r>
          </a:p>
          <a:p>
            <a:pPr algn="ctr"/>
            <a:r>
              <a:rPr lang="fr-FR" sz="1100"/>
              <a:t>20 Clubs</a:t>
            </a:r>
          </a:p>
        </xdr:txBody>
      </xdr:sp>
      <xdr:sp macro="" textlink="">
        <xdr:nvSpPr>
          <xdr:cNvPr id="12" name="Ellipse 11">
            <a:extLst>
              <a:ext uri="{FF2B5EF4-FFF2-40B4-BE49-F238E27FC236}">
                <a16:creationId xmlns:a16="http://schemas.microsoft.com/office/drawing/2014/main" id="{98841852-210F-4B20-935A-BEEFEA30CA4E}"/>
              </a:ext>
            </a:extLst>
          </xdr:cNvPr>
          <xdr:cNvSpPr/>
        </xdr:nvSpPr>
        <xdr:spPr>
          <a:xfrm>
            <a:off x="4281840" y="4460868"/>
            <a:ext cx="1078787" cy="830494"/>
          </a:xfrm>
          <a:prstGeom prst="ellipse">
            <a:avLst/>
          </a:prstGeom>
          <a:solidFill>
            <a:srgbClr val="FF66CC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1100"/>
              <a:t>Jura</a:t>
            </a:r>
            <a:r>
              <a:rPr lang="fr-FR" sz="1100" baseline="0"/>
              <a:t> </a:t>
            </a:r>
          </a:p>
          <a:p>
            <a:pPr algn="ctr"/>
            <a:r>
              <a:rPr lang="fr-FR" sz="1100" baseline="0"/>
              <a:t>12</a:t>
            </a:r>
            <a:r>
              <a:rPr lang="fr-FR" sz="1100"/>
              <a:t> Clubs</a:t>
            </a:r>
          </a:p>
        </xdr:txBody>
      </xdr:sp>
      <xdr:sp macro="" textlink="">
        <xdr:nvSpPr>
          <xdr:cNvPr id="14" name="Ellipse 13">
            <a:extLst>
              <a:ext uri="{FF2B5EF4-FFF2-40B4-BE49-F238E27FC236}">
                <a16:creationId xmlns:a16="http://schemas.microsoft.com/office/drawing/2014/main" id="{CE05543D-ED68-44E7-A096-DA8879935D75}"/>
              </a:ext>
            </a:extLst>
          </xdr:cNvPr>
          <xdr:cNvSpPr/>
        </xdr:nvSpPr>
        <xdr:spPr>
          <a:xfrm>
            <a:off x="351975" y="3621813"/>
            <a:ext cx="1078787" cy="830494"/>
          </a:xfrm>
          <a:prstGeom prst="ellipse">
            <a:avLst/>
          </a:prstGeom>
          <a:solidFill>
            <a:srgbClr val="0033CC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1100" baseline="0"/>
              <a:t>Nièvre </a:t>
            </a:r>
          </a:p>
          <a:p>
            <a:pPr algn="ctr"/>
            <a:r>
              <a:rPr lang="fr-FR" sz="1100" baseline="0"/>
              <a:t>6</a:t>
            </a:r>
            <a:r>
              <a:rPr lang="fr-FR" sz="1100"/>
              <a:t> Clubs</a:t>
            </a:r>
          </a:p>
        </xdr:txBody>
      </xdr:sp>
      <xdr:sp macro="" textlink="">
        <xdr:nvSpPr>
          <xdr:cNvPr id="15" name="Ellipse 14">
            <a:extLst>
              <a:ext uri="{FF2B5EF4-FFF2-40B4-BE49-F238E27FC236}">
                <a16:creationId xmlns:a16="http://schemas.microsoft.com/office/drawing/2014/main" id="{5ACF82FC-C265-4438-8392-476EFF00E737}"/>
              </a:ext>
            </a:extLst>
          </xdr:cNvPr>
          <xdr:cNvSpPr/>
        </xdr:nvSpPr>
        <xdr:spPr>
          <a:xfrm>
            <a:off x="1584874" y="899161"/>
            <a:ext cx="1078787" cy="830494"/>
          </a:xfrm>
          <a:prstGeom prst="ellipse">
            <a:avLst/>
          </a:prstGeom>
          <a:solidFill>
            <a:schemeClr val="accent6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1100" baseline="0"/>
              <a:t>Yonne </a:t>
            </a:r>
          </a:p>
          <a:p>
            <a:pPr algn="ctr"/>
            <a:r>
              <a:rPr lang="fr-FR" sz="1100" baseline="0"/>
              <a:t>11</a:t>
            </a:r>
            <a:r>
              <a:rPr lang="fr-FR" sz="1100"/>
              <a:t> Clubs</a:t>
            </a:r>
          </a:p>
        </xdr:txBody>
      </xdr:sp>
      <xdr:sp macro="" textlink="">
        <xdr:nvSpPr>
          <xdr:cNvPr id="16" name="Ellipse 15">
            <a:extLst>
              <a:ext uri="{FF2B5EF4-FFF2-40B4-BE49-F238E27FC236}">
                <a16:creationId xmlns:a16="http://schemas.microsoft.com/office/drawing/2014/main" id="{F3A57311-252D-47C3-879E-7F8723AFCA9D}"/>
              </a:ext>
            </a:extLst>
          </xdr:cNvPr>
          <xdr:cNvSpPr/>
        </xdr:nvSpPr>
        <xdr:spPr>
          <a:xfrm>
            <a:off x="5103773" y="1224337"/>
            <a:ext cx="1094969" cy="916284"/>
          </a:xfrm>
          <a:prstGeom prst="ellips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800" baseline="0"/>
              <a:t>Haute-Saone/Territoire de Belfort </a:t>
            </a:r>
          </a:p>
          <a:p>
            <a:pPr algn="ctr"/>
            <a:r>
              <a:rPr lang="fr-FR" sz="800" baseline="0"/>
              <a:t>13</a:t>
            </a:r>
            <a:r>
              <a:rPr lang="fr-FR" sz="800"/>
              <a:t> Clubs</a:t>
            </a:r>
          </a:p>
        </xdr:txBody>
      </xdr:sp>
      <xdr:sp macro="" textlink="">
        <xdr:nvSpPr>
          <xdr:cNvPr id="17" name="Ellipse 16">
            <a:extLst>
              <a:ext uri="{FF2B5EF4-FFF2-40B4-BE49-F238E27FC236}">
                <a16:creationId xmlns:a16="http://schemas.microsoft.com/office/drawing/2014/main" id="{584C6B58-1DCA-47E7-BF47-6755DFB96A18}"/>
              </a:ext>
            </a:extLst>
          </xdr:cNvPr>
          <xdr:cNvSpPr/>
        </xdr:nvSpPr>
        <xdr:spPr>
          <a:xfrm>
            <a:off x="1499256" y="4238261"/>
            <a:ext cx="1078787" cy="830494"/>
          </a:xfrm>
          <a:prstGeom prst="ellips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fr-FR" sz="900" baseline="0"/>
              <a:t>Saone et Loire </a:t>
            </a:r>
          </a:p>
          <a:p>
            <a:pPr algn="ctr"/>
            <a:r>
              <a:rPr lang="fr-FR" sz="900" baseline="0"/>
              <a:t>14</a:t>
            </a:r>
            <a:r>
              <a:rPr lang="fr-FR" sz="900"/>
              <a:t> Clubs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8719</xdr:colOff>
      <xdr:row>4</xdr:row>
      <xdr:rowOff>163910</xdr:rowOff>
    </xdr:from>
    <xdr:to>
      <xdr:col>29</xdr:col>
      <xdr:colOff>628753</xdr:colOff>
      <xdr:row>19</xdr:row>
      <xdr:rowOff>99355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C6757EF-EB75-40CE-9E76-7167B23B3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774277</xdr:colOff>
      <xdr:row>4</xdr:row>
      <xdr:rowOff>50934</xdr:rowOff>
    </xdr:from>
    <xdr:to>
      <xdr:col>22</xdr:col>
      <xdr:colOff>597938</xdr:colOff>
      <xdr:row>18</xdr:row>
      <xdr:rowOff>163473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3A62EC1-76A8-4213-9ECD-9C7F211FC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28272</xdr:colOff>
      <xdr:row>31</xdr:row>
      <xdr:rowOff>122385</xdr:rowOff>
    </xdr:from>
    <xdr:to>
      <xdr:col>22</xdr:col>
      <xdr:colOff>637237</xdr:colOff>
      <xdr:row>46</xdr:row>
      <xdr:rowOff>42470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A07D7D3-8FB9-40BA-9EB6-2AFAE83C2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15168</xdr:colOff>
      <xdr:row>56</xdr:row>
      <xdr:rowOff>168135</xdr:rowOff>
    </xdr:from>
    <xdr:to>
      <xdr:col>22</xdr:col>
      <xdr:colOff>633658</xdr:colOff>
      <xdr:row>71</xdr:row>
      <xdr:rowOff>142513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CC29749B-F8CF-4907-809D-563B50AFE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40749</xdr:colOff>
      <xdr:row>78</xdr:row>
      <xdr:rowOff>20673</xdr:rowOff>
    </xdr:from>
    <xdr:to>
      <xdr:col>22</xdr:col>
      <xdr:colOff>659240</xdr:colOff>
      <xdr:row>92</xdr:row>
      <xdr:rowOff>143089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95E32FFE-8942-4158-B6E0-5F274F48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785656</xdr:colOff>
      <xdr:row>95</xdr:row>
      <xdr:rowOff>15186</xdr:rowOff>
    </xdr:from>
    <xdr:to>
      <xdr:col>22</xdr:col>
      <xdr:colOff>607773</xdr:colOff>
      <xdr:row>110</xdr:row>
      <xdr:rowOff>9083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85D2C23-491F-403D-B132-C30F3F46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774394</xdr:colOff>
      <xdr:row>115</xdr:row>
      <xdr:rowOff>185347</xdr:rowOff>
    </xdr:from>
    <xdr:to>
      <xdr:col>22</xdr:col>
      <xdr:colOff>606036</xdr:colOff>
      <xdr:row>130</xdr:row>
      <xdr:rowOff>146497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8CD74018-2E88-42AA-B80E-7541043B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33923</xdr:colOff>
      <xdr:row>138</xdr:row>
      <xdr:rowOff>172948</xdr:rowOff>
    </xdr:from>
    <xdr:to>
      <xdr:col>22</xdr:col>
      <xdr:colOff>650230</xdr:colOff>
      <xdr:row>153</xdr:row>
      <xdr:rowOff>68378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D32A61E-D4B0-4B79-94B3-065E15FC4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764574</xdr:colOff>
      <xdr:row>2</xdr:row>
      <xdr:rowOff>163415</xdr:rowOff>
    </xdr:from>
    <xdr:to>
      <xdr:col>5</xdr:col>
      <xdr:colOff>762000</xdr:colOff>
      <xdr:row>21</xdr:row>
      <xdr:rowOff>68035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EE87D8E-A14F-4E5A-80F4-D5D283C8B1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8193</xdr:colOff>
      <xdr:row>13</xdr:row>
      <xdr:rowOff>16387</xdr:rowOff>
    </xdr:from>
    <xdr:ext cx="4752258" cy="563648"/>
    <xdr:pic>
      <xdr:nvPicPr>
        <xdr:cNvPr id="2" name="Image 1">
          <a:extLst>
            <a:ext uri="{FF2B5EF4-FFF2-40B4-BE49-F238E27FC236}">
              <a16:creationId xmlns:a16="http://schemas.microsoft.com/office/drawing/2014/main" id="{3F032172-F02D-4531-AD12-B31E80C7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46853" y="2393827"/>
          <a:ext cx="4752258" cy="56364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55dd873ef4c190b/Bureau/Service%20civique%20LBFCBad/Evolution%20adulte/Recensement%20licencier%20adulte%20par%20cl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licencier par club "/>
      <sheetName val="Evol_Catégorie"/>
      <sheetName val="Evol_Genre"/>
      <sheetName val="Evol_éffectif"/>
    </sheetNames>
    <sheetDataSet>
      <sheetData sheetId="0">
        <row r="27">
          <cell r="C27" t="str">
            <v xml:space="preserve">Jeune </v>
          </cell>
        </row>
      </sheetData>
      <sheetData sheetId="1">
        <row r="4">
          <cell r="B4" t="str">
            <v>2016-2017</v>
          </cell>
        </row>
      </sheetData>
      <sheetData sheetId="2">
        <row r="3">
          <cell r="B3" t="str">
            <v>2016-2017</v>
          </cell>
          <cell r="C3" t="str">
            <v>2017-2018</v>
          </cell>
          <cell r="D3" t="str">
            <v>2018-2019</v>
          </cell>
          <cell r="E3" t="str">
            <v>2019-2020</v>
          </cell>
          <cell r="F3" t="str">
            <v>2020-2021</v>
          </cell>
        </row>
        <row r="11">
          <cell r="A11" t="str">
            <v>Total Homme</v>
          </cell>
          <cell r="B11">
            <v>4352</v>
          </cell>
          <cell r="C11">
            <v>4445</v>
          </cell>
          <cell r="D11">
            <v>4683</v>
          </cell>
          <cell r="E11">
            <v>4648</v>
          </cell>
          <cell r="F11">
            <v>3094</v>
          </cell>
          <cell r="J11">
            <v>1100</v>
          </cell>
          <cell r="K11">
            <v>1086</v>
          </cell>
          <cell r="L11">
            <v>1096</v>
          </cell>
          <cell r="M11">
            <v>1076</v>
          </cell>
          <cell r="N11">
            <v>828</v>
          </cell>
          <cell r="R11">
            <v>1036</v>
          </cell>
          <cell r="S11">
            <v>1095</v>
          </cell>
          <cell r="T11">
            <v>1195</v>
          </cell>
          <cell r="U11">
            <v>1162</v>
          </cell>
          <cell r="V11">
            <v>812</v>
          </cell>
          <cell r="Z11">
            <v>430</v>
          </cell>
          <cell r="AA11">
            <v>462</v>
          </cell>
          <cell r="AB11">
            <v>508</v>
          </cell>
          <cell r="AC11">
            <v>551</v>
          </cell>
          <cell r="AD11">
            <v>307</v>
          </cell>
          <cell r="AH11">
            <v>177</v>
          </cell>
          <cell r="AI11">
            <v>202</v>
          </cell>
          <cell r="AJ11">
            <v>228</v>
          </cell>
          <cell r="AK11">
            <v>207</v>
          </cell>
          <cell r="AL11">
            <v>116</v>
          </cell>
          <cell r="AP11">
            <v>575</v>
          </cell>
          <cell r="AQ11">
            <v>572</v>
          </cell>
          <cell r="AR11">
            <v>606</v>
          </cell>
          <cell r="AS11">
            <v>621</v>
          </cell>
          <cell r="AT11">
            <v>466</v>
          </cell>
          <cell r="AX11">
            <v>592</v>
          </cell>
          <cell r="AY11">
            <v>596</v>
          </cell>
          <cell r="AZ11">
            <v>589</v>
          </cell>
          <cell r="BA11">
            <v>606</v>
          </cell>
          <cell r="BB11">
            <v>348</v>
          </cell>
          <cell r="BF11">
            <v>442</v>
          </cell>
          <cell r="BG11">
            <v>432</v>
          </cell>
          <cell r="BH11">
            <v>461</v>
          </cell>
          <cell r="BI11">
            <v>425</v>
          </cell>
          <cell r="BJ11">
            <v>217</v>
          </cell>
        </row>
        <row r="12">
          <cell r="A12" t="str">
            <v>Total Femmes</v>
          </cell>
          <cell r="B12">
            <v>2666</v>
          </cell>
          <cell r="C12">
            <v>2680</v>
          </cell>
          <cell r="D12">
            <v>2725</v>
          </cell>
          <cell r="E12">
            <v>2655</v>
          </cell>
          <cell r="F12">
            <v>1773</v>
          </cell>
          <cell r="J12">
            <v>599</v>
          </cell>
          <cell r="K12">
            <v>616</v>
          </cell>
          <cell r="L12">
            <v>594</v>
          </cell>
          <cell r="M12">
            <v>604</v>
          </cell>
          <cell r="N12">
            <v>435</v>
          </cell>
          <cell r="R12">
            <v>744</v>
          </cell>
          <cell r="S12">
            <v>753</v>
          </cell>
          <cell r="T12">
            <v>760</v>
          </cell>
          <cell r="U12">
            <v>726</v>
          </cell>
          <cell r="V12">
            <v>515</v>
          </cell>
          <cell r="Z12">
            <v>284</v>
          </cell>
          <cell r="AA12">
            <v>292</v>
          </cell>
          <cell r="AB12">
            <v>315</v>
          </cell>
          <cell r="AC12">
            <v>349</v>
          </cell>
          <cell r="AD12">
            <v>197</v>
          </cell>
          <cell r="AH12">
            <v>117</v>
          </cell>
          <cell r="AI12">
            <v>110</v>
          </cell>
          <cell r="AJ12">
            <v>112</v>
          </cell>
          <cell r="AK12">
            <v>91</v>
          </cell>
          <cell r="AL12">
            <v>54</v>
          </cell>
          <cell r="AP12">
            <v>335</v>
          </cell>
          <cell r="AQ12">
            <v>348</v>
          </cell>
          <cell r="AR12">
            <v>363</v>
          </cell>
          <cell r="AS12">
            <v>351</v>
          </cell>
          <cell r="AT12">
            <v>258</v>
          </cell>
          <cell r="AX12">
            <v>338</v>
          </cell>
          <cell r="AY12">
            <v>329</v>
          </cell>
          <cell r="AZ12">
            <v>346</v>
          </cell>
          <cell r="BA12">
            <v>310</v>
          </cell>
          <cell r="BB12">
            <v>183</v>
          </cell>
          <cell r="BF12">
            <v>249</v>
          </cell>
          <cell r="BG12">
            <v>232</v>
          </cell>
          <cell r="BH12">
            <v>235</v>
          </cell>
          <cell r="BI12">
            <v>224</v>
          </cell>
          <cell r="BJ12">
            <v>131</v>
          </cell>
        </row>
        <row r="13">
          <cell r="A13" t="str">
            <v>TOTAL</v>
          </cell>
          <cell r="B13">
            <v>7018</v>
          </cell>
          <cell r="C13">
            <v>7125</v>
          </cell>
          <cell r="D13">
            <v>7408</v>
          </cell>
          <cell r="E13">
            <v>7303</v>
          </cell>
          <cell r="F13">
            <v>4867</v>
          </cell>
          <cell r="J13">
            <v>1699</v>
          </cell>
          <cell r="K13">
            <v>1702</v>
          </cell>
          <cell r="L13">
            <v>1690</v>
          </cell>
          <cell r="M13">
            <v>1680</v>
          </cell>
          <cell r="N13">
            <v>1263</v>
          </cell>
          <cell r="R13">
            <v>1780</v>
          </cell>
          <cell r="S13">
            <v>1848</v>
          </cell>
          <cell r="T13">
            <v>1955</v>
          </cell>
          <cell r="U13">
            <v>1888</v>
          </cell>
          <cell r="V13">
            <v>1327</v>
          </cell>
          <cell r="Z13">
            <v>714</v>
          </cell>
          <cell r="AA13">
            <v>754</v>
          </cell>
          <cell r="AB13">
            <v>823</v>
          </cell>
          <cell r="AC13">
            <v>900</v>
          </cell>
          <cell r="AD13">
            <v>504</v>
          </cell>
          <cell r="AH13">
            <v>294</v>
          </cell>
          <cell r="AI13">
            <v>312</v>
          </cell>
          <cell r="AJ13">
            <v>340</v>
          </cell>
          <cell r="AK13">
            <v>298</v>
          </cell>
          <cell r="AL13">
            <v>170</v>
          </cell>
          <cell r="AP13">
            <v>910</v>
          </cell>
          <cell r="AQ13">
            <v>920</v>
          </cell>
          <cell r="AR13">
            <v>969</v>
          </cell>
          <cell r="AS13">
            <v>972</v>
          </cell>
          <cell r="AT13">
            <v>724</v>
          </cell>
          <cell r="AX13">
            <v>930</v>
          </cell>
          <cell r="AY13">
            <v>925</v>
          </cell>
          <cell r="AZ13">
            <v>935</v>
          </cell>
          <cell r="BA13">
            <v>916</v>
          </cell>
          <cell r="BB13">
            <v>531</v>
          </cell>
          <cell r="BF13">
            <v>691</v>
          </cell>
          <cell r="BG13">
            <v>664</v>
          </cell>
          <cell r="BH13">
            <v>696</v>
          </cell>
          <cell r="BI13">
            <v>649</v>
          </cell>
          <cell r="BJ13">
            <v>348</v>
          </cell>
        </row>
      </sheetData>
      <sheetData sheetId="3">
        <row r="3">
          <cell r="B3" t="str">
            <v>2016-2017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09DDD-BBC9-4208-91A4-7F998137E606}">
  <dimension ref="A1:AK69"/>
  <sheetViews>
    <sheetView tabSelected="1" zoomScale="60" zoomScaleNormal="60" workbookViewId="0">
      <selection activeCell="AG5" sqref="AG5:AH18"/>
    </sheetView>
  </sheetViews>
  <sheetFormatPr baseColWidth="10" defaultRowHeight="14.4" x14ac:dyDescent="0.3"/>
  <cols>
    <col min="10" max="10" width="43.6640625" customWidth="1"/>
    <col min="11" max="11" width="14.88671875" customWidth="1"/>
    <col min="14" max="14" width="43.33203125" customWidth="1"/>
    <col min="15" max="15" width="19.77734375" customWidth="1"/>
    <col min="18" max="18" width="31.6640625" customWidth="1"/>
    <col min="19" max="19" width="16.77734375" customWidth="1"/>
    <col min="22" max="22" width="45.109375" customWidth="1"/>
    <col min="23" max="23" width="26" customWidth="1"/>
    <col min="26" max="26" width="45.88671875" customWidth="1"/>
    <col min="27" max="27" width="36.5546875" customWidth="1"/>
    <col min="30" max="30" width="38.44140625" customWidth="1"/>
    <col min="34" max="34" width="37.5546875" customWidth="1"/>
  </cols>
  <sheetData>
    <row r="1" spans="1:37" x14ac:dyDescent="0.3">
      <c r="A1" s="271" t="s">
        <v>295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3"/>
    </row>
    <row r="2" spans="1:37" x14ac:dyDescent="0.3">
      <c r="A2" s="274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6"/>
    </row>
    <row r="3" spans="1:37" x14ac:dyDescent="0.3">
      <c r="A3" s="277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9"/>
    </row>
    <row r="4" spans="1:37" ht="15" thickBot="1" x14ac:dyDescent="0.35"/>
    <row r="5" spans="1:37" x14ac:dyDescent="0.3">
      <c r="I5" s="318" t="s">
        <v>193</v>
      </c>
      <c r="J5" s="319" t="s">
        <v>157</v>
      </c>
      <c r="M5" s="306" t="s">
        <v>194</v>
      </c>
      <c r="N5" s="307" t="s">
        <v>192</v>
      </c>
      <c r="Q5" s="312" t="s">
        <v>73</v>
      </c>
      <c r="R5" s="313" t="s">
        <v>195</v>
      </c>
      <c r="U5" s="324" t="s">
        <v>291</v>
      </c>
      <c r="V5" s="325" t="s">
        <v>208</v>
      </c>
      <c r="Y5" s="330" t="s">
        <v>292</v>
      </c>
      <c r="Z5" s="331" t="s">
        <v>214</v>
      </c>
      <c r="AC5" s="336" t="s">
        <v>293</v>
      </c>
      <c r="AD5" s="337" t="s">
        <v>227</v>
      </c>
      <c r="AG5" s="342" t="s">
        <v>294</v>
      </c>
      <c r="AH5" s="343" t="s">
        <v>240</v>
      </c>
    </row>
    <row r="6" spans="1:37" x14ac:dyDescent="0.3">
      <c r="I6" s="320"/>
      <c r="J6" s="321" t="s">
        <v>158</v>
      </c>
      <c r="M6" s="308"/>
      <c r="N6" s="309" t="s">
        <v>173</v>
      </c>
      <c r="Q6" s="314"/>
      <c r="R6" s="315" t="s">
        <v>196</v>
      </c>
      <c r="U6" s="326"/>
      <c r="V6" s="327" t="s">
        <v>209</v>
      </c>
      <c r="Y6" s="332"/>
      <c r="Z6" s="333" t="s">
        <v>215</v>
      </c>
      <c r="AC6" s="338"/>
      <c r="AD6" s="339" t="s">
        <v>228</v>
      </c>
      <c r="AG6" s="344"/>
      <c r="AH6" s="345" t="s">
        <v>241</v>
      </c>
    </row>
    <row r="7" spans="1:37" x14ac:dyDescent="0.3">
      <c r="I7" s="320"/>
      <c r="J7" s="321" t="s">
        <v>159</v>
      </c>
      <c r="M7" s="308"/>
      <c r="N7" s="309" t="s">
        <v>174</v>
      </c>
      <c r="Q7" s="314"/>
      <c r="R7" s="315" t="s">
        <v>197</v>
      </c>
      <c r="U7" s="326"/>
      <c r="V7" s="327" t="s">
        <v>210</v>
      </c>
      <c r="Y7" s="332"/>
      <c r="Z7" s="333" t="s">
        <v>216</v>
      </c>
      <c r="AC7" s="338"/>
      <c r="AD7" s="339" t="s">
        <v>229</v>
      </c>
      <c r="AG7" s="344"/>
      <c r="AH7" s="345" t="s">
        <v>242</v>
      </c>
    </row>
    <row r="8" spans="1:37" x14ac:dyDescent="0.3">
      <c r="I8" s="320"/>
      <c r="J8" s="321" t="s">
        <v>160</v>
      </c>
      <c r="M8" s="308"/>
      <c r="N8" s="309" t="s">
        <v>175</v>
      </c>
      <c r="Q8" s="314"/>
      <c r="R8" s="315" t="s">
        <v>198</v>
      </c>
      <c r="U8" s="326"/>
      <c r="V8" s="327" t="s">
        <v>211</v>
      </c>
      <c r="Y8" s="332"/>
      <c r="Z8" s="333" t="s">
        <v>226</v>
      </c>
      <c r="AC8" s="338"/>
      <c r="AD8" s="339" t="s">
        <v>230</v>
      </c>
      <c r="AG8" s="344"/>
      <c r="AH8" s="345" t="s">
        <v>243</v>
      </c>
    </row>
    <row r="9" spans="1:37" x14ac:dyDescent="0.3">
      <c r="I9" s="320"/>
      <c r="J9" s="321" t="s">
        <v>161</v>
      </c>
      <c r="M9" s="308"/>
      <c r="N9" s="309" t="s">
        <v>176</v>
      </c>
      <c r="Q9" s="314"/>
      <c r="R9" s="315" t="s">
        <v>207</v>
      </c>
      <c r="U9" s="326"/>
      <c r="V9" s="327" t="s">
        <v>212</v>
      </c>
      <c r="Y9" s="332"/>
      <c r="Z9" s="333" t="s">
        <v>218</v>
      </c>
      <c r="AC9" s="338"/>
      <c r="AD9" s="339" t="s">
        <v>231</v>
      </c>
      <c r="AG9" s="344"/>
      <c r="AH9" s="345" t="s">
        <v>244</v>
      </c>
    </row>
    <row r="10" spans="1:37" ht="15" thickBot="1" x14ac:dyDescent="0.35">
      <c r="I10" s="320"/>
      <c r="J10" s="321" t="s">
        <v>162</v>
      </c>
      <c r="M10" s="308"/>
      <c r="N10" s="309" t="s">
        <v>177</v>
      </c>
      <c r="Q10" s="314"/>
      <c r="R10" s="315" t="s">
        <v>200</v>
      </c>
      <c r="U10" s="328"/>
      <c r="V10" s="329" t="s">
        <v>213</v>
      </c>
      <c r="Y10" s="332"/>
      <c r="Z10" s="333" t="s">
        <v>219</v>
      </c>
      <c r="AC10" s="338"/>
      <c r="AD10" s="339" t="s">
        <v>232</v>
      </c>
      <c r="AG10" s="344"/>
      <c r="AH10" s="345" t="s">
        <v>245</v>
      </c>
    </row>
    <row r="11" spans="1:37" x14ac:dyDescent="0.3">
      <c r="I11" s="320"/>
      <c r="J11" s="321" t="s">
        <v>163</v>
      </c>
      <c r="M11" s="308"/>
      <c r="N11" s="309" t="s">
        <v>178</v>
      </c>
      <c r="Q11" s="314"/>
      <c r="R11" s="315" t="s">
        <v>201</v>
      </c>
      <c r="Y11" s="332"/>
      <c r="Z11" s="333" t="s">
        <v>220</v>
      </c>
      <c r="AC11" s="338"/>
      <c r="AD11" s="339" t="s">
        <v>233</v>
      </c>
      <c r="AG11" s="344"/>
      <c r="AH11" s="345" t="s">
        <v>246</v>
      </c>
    </row>
    <row r="12" spans="1:37" x14ac:dyDescent="0.3">
      <c r="I12" s="320"/>
      <c r="J12" s="321" t="s">
        <v>164</v>
      </c>
      <c r="M12" s="308"/>
      <c r="N12" s="309" t="s">
        <v>179</v>
      </c>
      <c r="Q12" s="314"/>
      <c r="R12" s="315" t="s">
        <v>202</v>
      </c>
      <c r="Y12" s="332"/>
      <c r="Z12" s="333" t="s">
        <v>222</v>
      </c>
      <c r="AC12" s="338"/>
      <c r="AD12" s="339" t="s">
        <v>234</v>
      </c>
      <c r="AG12" s="344"/>
      <c r="AH12" s="345" t="s">
        <v>254</v>
      </c>
    </row>
    <row r="13" spans="1:37" x14ac:dyDescent="0.3">
      <c r="I13" s="320"/>
      <c r="J13" s="321" t="s">
        <v>165</v>
      </c>
      <c r="M13" s="308"/>
      <c r="N13" s="309" t="s">
        <v>180</v>
      </c>
      <c r="Q13" s="314"/>
      <c r="R13" s="315" t="s">
        <v>203</v>
      </c>
      <c r="Y13" s="332"/>
      <c r="Z13" s="333" t="s">
        <v>223</v>
      </c>
      <c r="AC13" s="338"/>
      <c r="AD13" s="339" t="s">
        <v>235</v>
      </c>
      <c r="AG13" s="344"/>
      <c r="AH13" s="345" t="s">
        <v>248</v>
      </c>
    </row>
    <row r="14" spans="1:37" x14ac:dyDescent="0.3">
      <c r="I14" s="320"/>
      <c r="J14" s="321" t="s">
        <v>166</v>
      </c>
      <c r="M14" s="308"/>
      <c r="N14" s="309" t="s">
        <v>181</v>
      </c>
      <c r="Q14" s="314"/>
      <c r="R14" s="315" t="s">
        <v>204</v>
      </c>
      <c r="Y14" s="332"/>
      <c r="Z14" s="333" t="s">
        <v>224</v>
      </c>
      <c r="AC14" s="338"/>
      <c r="AD14" s="339" t="s">
        <v>236</v>
      </c>
      <c r="AG14" s="344"/>
      <c r="AH14" s="345" t="s">
        <v>255</v>
      </c>
    </row>
    <row r="15" spans="1:37" ht="15" thickBot="1" x14ac:dyDescent="0.35">
      <c r="I15" s="320"/>
      <c r="J15" s="321" t="s">
        <v>167</v>
      </c>
      <c r="M15" s="308"/>
      <c r="N15" s="309" t="s">
        <v>182</v>
      </c>
      <c r="Q15" s="314"/>
      <c r="R15" s="315" t="s">
        <v>205</v>
      </c>
      <c r="Y15" s="334"/>
      <c r="Z15" s="335" t="s">
        <v>225</v>
      </c>
      <c r="AC15" s="338"/>
      <c r="AD15" s="339" t="s">
        <v>237</v>
      </c>
      <c r="AG15" s="344"/>
      <c r="AH15" s="345" t="s">
        <v>250</v>
      </c>
    </row>
    <row r="16" spans="1:37" ht="15" thickBot="1" x14ac:dyDescent="0.35">
      <c r="I16" s="320"/>
      <c r="J16" s="321" t="s">
        <v>168</v>
      </c>
      <c r="M16" s="308"/>
      <c r="N16" s="309" t="s">
        <v>183</v>
      </c>
      <c r="Q16" s="316"/>
      <c r="R16" s="317" t="s">
        <v>206</v>
      </c>
      <c r="AC16" s="338"/>
      <c r="AD16" s="339" t="s">
        <v>238</v>
      </c>
      <c r="AG16" s="344"/>
      <c r="AH16" s="345" t="s">
        <v>251</v>
      </c>
    </row>
    <row r="17" spans="1:37" ht="15" thickBot="1" x14ac:dyDescent="0.35">
      <c r="I17" s="320"/>
      <c r="J17" s="321" t="s">
        <v>169</v>
      </c>
      <c r="M17" s="308"/>
      <c r="N17" s="309" t="s">
        <v>184</v>
      </c>
      <c r="AC17" s="340"/>
      <c r="AD17" s="341" t="s">
        <v>239</v>
      </c>
      <c r="AG17" s="344"/>
      <c r="AH17" s="345" t="s">
        <v>252</v>
      </c>
    </row>
    <row r="18" spans="1:37" ht="15" thickBot="1" x14ac:dyDescent="0.35">
      <c r="I18" s="320"/>
      <c r="J18" s="321" t="s">
        <v>170</v>
      </c>
      <c r="M18" s="308"/>
      <c r="N18" s="309" t="s">
        <v>185</v>
      </c>
      <c r="AG18" s="346"/>
      <c r="AH18" s="347" t="s">
        <v>253</v>
      </c>
    </row>
    <row r="19" spans="1:37" ht="15" thickBot="1" x14ac:dyDescent="0.35">
      <c r="I19" s="322"/>
      <c r="J19" s="323" t="s">
        <v>171</v>
      </c>
      <c r="M19" s="308"/>
      <c r="N19" s="309" t="s">
        <v>186</v>
      </c>
    </row>
    <row r="20" spans="1:37" x14ac:dyDescent="0.3">
      <c r="M20" s="308"/>
      <c r="N20" s="309" t="s">
        <v>187</v>
      </c>
    </row>
    <row r="21" spans="1:37" x14ac:dyDescent="0.3">
      <c r="M21" s="308"/>
      <c r="N21" s="309" t="s">
        <v>188</v>
      </c>
    </row>
    <row r="22" spans="1:37" x14ac:dyDescent="0.3">
      <c r="M22" s="308"/>
      <c r="N22" s="309" t="s">
        <v>189</v>
      </c>
    </row>
    <row r="23" spans="1:37" x14ac:dyDescent="0.3">
      <c r="M23" s="308"/>
      <c r="N23" s="309" t="s">
        <v>190</v>
      </c>
    </row>
    <row r="24" spans="1:37" ht="15" thickBot="1" x14ac:dyDescent="0.35">
      <c r="M24" s="310"/>
      <c r="N24" s="311" t="s">
        <v>191</v>
      </c>
    </row>
    <row r="31" spans="1:37" x14ac:dyDescent="0.3">
      <c r="A31" s="280" t="s">
        <v>296</v>
      </c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2"/>
    </row>
    <row r="32" spans="1:37" x14ac:dyDescent="0.3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5"/>
    </row>
    <row r="33" spans="1:37" x14ac:dyDescent="0.3">
      <c r="A33" s="286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8"/>
    </row>
    <row r="34" spans="1:37" ht="15" thickBot="1" x14ac:dyDescent="0.35"/>
    <row r="35" spans="1:37" ht="15.6" thickBot="1" x14ac:dyDescent="0.35">
      <c r="I35" s="133" t="s">
        <v>0</v>
      </c>
      <c r="J35" s="196" t="s">
        <v>1</v>
      </c>
      <c r="K35" s="197"/>
      <c r="M35" s="134" t="s">
        <v>40</v>
      </c>
      <c r="N35" s="204" t="s">
        <v>41</v>
      </c>
      <c r="O35" s="205" t="s">
        <v>42</v>
      </c>
      <c r="Q35" s="227" t="s">
        <v>73</v>
      </c>
      <c r="R35" s="228" t="s">
        <v>74</v>
      </c>
      <c r="S35" s="229" t="s">
        <v>75</v>
      </c>
      <c r="U35" s="135" t="s">
        <v>85</v>
      </c>
      <c r="V35" s="215" t="s">
        <v>86</v>
      </c>
      <c r="W35" s="216"/>
      <c r="Y35" s="137" t="s">
        <v>113</v>
      </c>
      <c r="Z35" s="236" t="s">
        <v>114</v>
      </c>
      <c r="AA35" s="237" t="s">
        <v>115</v>
      </c>
      <c r="AC35" s="244" t="s">
        <v>139</v>
      </c>
      <c r="AD35" s="247" t="s">
        <v>140</v>
      </c>
      <c r="AE35" s="248"/>
      <c r="AF35" s="261"/>
      <c r="AG35" s="268" t="s">
        <v>256</v>
      </c>
      <c r="AH35" s="262" t="s">
        <v>257</v>
      </c>
      <c r="AI35" s="263" t="s">
        <v>258</v>
      </c>
    </row>
    <row r="36" spans="1:37" ht="15" thickBot="1" x14ac:dyDescent="0.35">
      <c r="I36" s="133"/>
      <c r="J36" s="198" t="s">
        <v>2</v>
      </c>
      <c r="K36" s="199"/>
      <c r="M36" s="134"/>
      <c r="N36" s="206" t="s">
        <v>43</v>
      </c>
      <c r="O36" s="207" t="s">
        <v>44</v>
      </c>
      <c r="Q36" s="230"/>
      <c r="R36" s="213" t="s">
        <v>76</v>
      </c>
      <c r="S36" s="231" t="s">
        <v>77</v>
      </c>
      <c r="U36" s="135"/>
      <c r="V36" s="217" t="s">
        <v>87</v>
      </c>
      <c r="W36" s="218" t="s">
        <v>88</v>
      </c>
      <c r="Y36" s="137"/>
      <c r="Z36" s="238" t="s">
        <v>116</v>
      </c>
      <c r="AA36" s="239" t="s">
        <v>117</v>
      </c>
      <c r="AC36" s="245"/>
      <c r="AD36" s="249" t="s">
        <v>141</v>
      </c>
      <c r="AE36" s="250"/>
      <c r="AF36" s="261"/>
      <c r="AG36" s="269"/>
      <c r="AH36" s="259" t="s">
        <v>259</v>
      </c>
      <c r="AI36" s="264" t="s">
        <v>103</v>
      </c>
    </row>
    <row r="37" spans="1:37" ht="15" thickBot="1" x14ac:dyDescent="0.35">
      <c r="I37" s="133"/>
      <c r="J37" s="198" t="s">
        <v>3</v>
      </c>
      <c r="K37" s="199" t="s">
        <v>4</v>
      </c>
      <c r="M37" s="134"/>
      <c r="N37" s="206" t="s">
        <v>45</v>
      </c>
      <c r="O37" s="207"/>
      <c r="Q37" s="230"/>
      <c r="R37" s="213" t="s">
        <v>78</v>
      </c>
      <c r="S37" s="231" t="s">
        <v>79</v>
      </c>
      <c r="U37" s="135"/>
      <c r="V37" s="217" t="s">
        <v>89</v>
      </c>
      <c r="W37" s="218" t="s">
        <v>90</v>
      </c>
      <c r="Y37" s="137"/>
      <c r="Z37" s="238" t="s">
        <v>118</v>
      </c>
      <c r="AA37" s="239" t="s">
        <v>119</v>
      </c>
      <c r="AC37" s="245"/>
      <c r="AD37" s="249" t="s">
        <v>142</v>
      </c>
      <c r="AE37" s="250"/>
      <c r="AF37" s="261"/>
      <c r="AG37" s="269"/>
      <c r="AH37" s="259" t="s">
        <v>260</v>
      </c>
      <c r="AI37" s="264" t="s">
        <v>261</v>
      </c>
    </row>
    <row r="38" spans="1:37" ht="15" thickBot="1" x14ac:dyDescent="0.35">
      <c r="I38" s="133"/>
      <c r="J38" s="198" t="s">
        <v>5</v>
      </c>
      <c r="K38" s="199"/>
      <c r="M38" s="134"/>
      <c r="N38" s="208" t="s">
        <v>46</v>
      </c>
      <c r="O38" s="209" t="s">
        <v>47</v>
      </c>
      <c r="Q38" s="230"/>
      <c r="R38" s="213" t="s">
        <v>80</v>
      </c>
      <c r="S38" s="231"/>
      <c r="U38" s="135"/>
      <c r="V38" s="217" t="s">
        <v>91</v>
      </c>
      <c r="W38" s="218" t="s">
        <v>92</v>
      </c>
      <c r="Y38" s="137"/>
      <c r="Z38" s="238" t="s">
        <v>120</v>
      </c>
      <c r="AA38" s="239" t="s">
        <v>121</v>
      </c>
      <c r="AC38" s="245"/>
      <c r="AD38" s="249" t="s">
        <v>143</v>
      </c>
      <c r="AE38" s="250"/>
      <c r="AF38" s="261"/>
      <c r="AG38" s="269"/>
      <c r="AH38" s="259" t="s">
        <v>262</v>
      </c>
      <c r="AI38" s="264" t="s">
        <v>263</v>
      </c>
    </row>
    <row r="39" spans="1:37" ht="15" thickBot="1" x14ac:dyDescent="0.35">
      <c r="I39" s="133"/>
      <c r="J39" s="198" t="s">
        <v>6</v>
      </c>
      <c r="K39" s="199"/>
      <c r="M39" s="134"/>
      <c r="N39" s="208" t="s">
        <v>48</v>
      </c>
      <c r="O39" s="209" t="s">
        <v>49</v>
      </c>
      <c r="Q39" s="230"/>
      <c r="R39" s="214" t="s">
        <v>81</v>
      </c>
      <c r="S39" s="232"/>
      <c r="U39" s="135"/>
      <c r="V39" s="217" t="s">
        <v>93</v>
      </c>
      <c r="W39" s="218" t="s">
        <v>94</v>
      </c>
      <c r="Y39" s="137"/>
      <c r="Z39" s="240" t="s">
        <v>122</v>
      </c>
      <c r="AA39" s="241" t="s">
        <v>123</v>
      </c>
      <c r="AC39" s="245"/>
      <c r="AD39" s="249" t="s">
        <v>144</v>
      </c>
      <c r="AE39" s="250"/>
      <c r="AF39" s="261"/>
      <c r="AG39" s="269"/>
      <c r="AH39" s="259" t="s">
        <v>264</v>
      </c>
      <c r="AI39" s="264" t="s">
        <v>265</v>
      </c>
    </row>
    <row r="40" spans="1:37" ht="15" thickBot="1" x14ac:dyDescent="0.35">
      <c r="I40" s="133"/>
      <c r="J40" s="198" t="s">
        <v>7</v>
      </c>
      <c r="K40" s="199" t="s">
        <v>8</v>
      </c>
      <c r="M40" s="134"/>
      <c r="N40" s="208" t="s">
        <v>50</v>
      </c>
      <c r="O40" s="209" t="s">
        <v>51</v>
      </c>
      <c r="Q40" s="230"/>
      <c r="R40" s="214" t="s">
        <v>82</v>
      </c>
      <c r="S40" s="232" t="s">
        <v>83</v>
      </c>
      <c r="U40" s="135"/>
      <c r="V40" s="219" t="s">
        <v>95</v>
      </c>
      <c r="W40" s="220" t="s">
        <v>96</v>
      </c>
      <c r="Y40" s="137"/>
      <c r="Z40" s="240" t="s">
        <v>124</v>
      </c>
      <c r="AA40" s="241" t="s">
        <v>125</v>
      </c>
      <c r="AC40" s="245"/>
      <c r="AD40" s="251" t="s">
        <v>145</v>
      </c>
      <c r="AE40" s="252"/>
      <c r="AF40" s="261"/>
      <c r="AG40" s="269"/>
      <c r="AH40" s="259" t="s">
        <v>266</v>
      </c>
      <c r="AI40" s="264" t="s">
        <v>267</v>
      </c>
    </row>
    <row r="41" spans="1:37" ht="15" thickBot="1" x14ac:dyDescent="0.35">
      <c r="I41" s="133"/>
      <c r="J41" s="198" t="s">
        <v>9</v>
      </c>
      <c r="K41" s="199" t="s">
        <v>10</v>
      </c>
      <c r="M41" s="134"/>
      <c r="N41" s="208" t="s">
        <v>52</v>
      </c>
      <c r="O41" s="209" t="s">
        <v>53</v>
      </c>
      <c r="Q41" s="233"/>
      <c r="R41" s="234" t="s">
        <v>84</v>
      </c>
      <c r="S41" s="235"/>
      <c r="U41" s="135"/>
      <c r="V41" s="217" t="s">
        <v>97</v>
      </c>
      <c r="W41" s="218" t="s">
        <v>98</v>
      </c>
      <c r="Y41" s="138"/>
      <c r="Z41" s="240" t="s">
        <v>126</v>
      </c>
      <c r="AA41" s="241"/>
      <c r="AC41" s="245"/>
      <c r="AD41" s="253" t="s">
        <v>146</v>
      </c>
      <c r="AE41" s="254" t="s">
        <v>147</v>
      </c>
      <c r="AF41" s="261"/>
      <c r="AG41" s="269"/>
      <c r="AH41" s="260" t="s">
        <v>268</v>
      </c>
      <c r="AI41" s="265" t="s">
        <v>269</v>
      </c>
    </row>
    <row r="42" spans="1:37" ht="15" thickBot="1" x14ac:dyDescent="0.35">
      <c r="I42" s="133"/>
      <c r="J42" s="198" t="s">
        <v>11</v>
      </c>
      <c r="K42" s="199"/>
      <c r="M42" s="134"/>
      <c r="N42" s="208" t="s">
        <v>54</v>
      </c>
      <c r="O42" s="209" t="s">
        <v>55</v>
      </c>
      <c r="U42" s="135"/>
      <c r="V42" s="217" t="s">
        <v>99</v>
      </c>
      <c r="W42" s="218" t="s">
        <v>100</v>
      </c>
      <c r="Y42" s="138"/>
      <c r="Z42" s="240" t="s">
        <v>127</v>
      </c>
      <c r="AA42" s="241"/>
      <c r="AC42" s="245"/>
      <c r="AD42" s="255" t="s">
        <v>148</v>
      </c>
      <c r="AE42" s="256"/>
      <c r="AF42" s="261"/>
      <c r="AG42" s="269"/>
      <c r="AH42" s="260" t="s">
        <v>270</v>
      </c>
      <c r="AI42" s="265" t="s">
        <v>271</v>
      </c>
    </row>
    <row r="43" spans="1:37" ht="15" thickBot="1" x14ac:dyDescent="0.35">
      <c r="I43" s="133"/>
      <c r="J43" s="198" t="s">
        <v>12</v>
      </c>
      <c r="K43" s="199" t="s">
        <v>13</v>
      </c>
      <c r="M43" s="134"/>
      <c r="N43" s="208" t="s">
        <v>56</v>
      </c>
      <c r="O43" s="209" t="s">
        <v>57</v>
      </c>
      <c r="U43" s="135"/>
      <c r="V43" s="219" t="s">
        <v>101</v>
      </c>
      <c r="W43" s="220" t="s">
        <v>102</v>
      </c>
      <c r="Y43" s="138"/>
      <c r="Z43" s="240" t="s">
        <v>128</v>
      </c>
      <c r="AA43" s="241"/>
      <c r="AC43" s="245"/>
      <c r="AD43" s="255" t="s">
        <v>149</v>
      </c>
      <c r="AE43" s="256" t="s">
        <v>150</v>
      </c>
      <c r="AF43" s="261"/>
      <c r="AG43" s="269"/>
      <c r="AH43" s="260" t="s">
        <v>272</v>
      </c>
      <c r="AI43" s="265" t="s">
        <v>273</v>
      </c>
    </row>
    <row r="44" spans="1:37" ht="15" thickBot="1" x14ac:dyDescent="0.35">
      <c r="I44" s="133"/>
      <c r="J44" s="200" t="s">
        <v>14</v>
      </c>
      <c r="K44" s="201" t="s">
        <v>15</v>
      </c>
      <c r="M44" s="134"/>
      <c r="N44" s="208" t="s">
        <v>58</v>
      </c>
      <c r="O44" s="209" t="s">
        <v>59</v>
      </c>
      <c r="U44" s="135"/>
      <c r="V44" s="217" t="s">
        <v>101</v>
      </c>
      <c r="W44" s="218" t="s">
        <v>103</v>
      </c>
      <c r="Y44" s="138"/>
      <c r="Z44" s="240" t="s">
        <v>129</v>
      </c>
      <c r="AA44" s="241"/>
      <c r="AC44" s="245"/>
      <c r="AD44" s="255" t="s">
        <v>151</v>
      </c>
      <c r="AE44" s="256"/>
      <c r="AF44" s="261"/>
      <c r="AG44" s="269"/>
      <c r="AH44" s="260" t="s">
        <v>274</v>
      </c>
      <c r="AI44" s="265" t="s">
        <v>275</v>
      </c>
    </row>
    <row r="45" spans="1:37" ht="15" thickBot="1" x14ac:dyDescent="0.35">
      <c r="I45" s="133"/>
      <c r="J45" s="200" t="s">
        <v>16</v>
      </c>
      <c r="K45" s="201"/>
      <c r="M45" s="134"/>
      <c r="N45" s="208" t="s">
        <v>20</v>
      </c>
      <c r="O45" s="209" t="s">
        <v>60</v>
      </c>
      <c r="U45" s="135"/>
      <c r="V45" s="221" t="s">
        <v>104</v>
      </c>
      <c r="W45" s="222"/>
      <c r="Y45" s="138"/>
      <c r="Z45" s="240" t="s">
        <v>130</v>
      </c>
      <c r="AA45" s="241"/>
      <c r="AC45" s="245"/>
      <c r="AD45" s="255" t="s">
        <v>152</v>
      </c>
      <c r="AE45" s="256"/>
      <c r="AF45" s="261"/>
      <c r="AG45" s="269"/>
      <c r="AH45" s="260" t="s">
        <v>276</v>
      </c>
      <c r="AI45" s="265" t="s">
        <v>277</v>
      </c>
    </row>
    <row r="46" spans="1:37" ht="15" thickBot="1" x14ac:dyDescent="0.35">
      <c r="I46" s="133"/>
      <c r="J46" s="200" t="s">
        <v>17</v>
      </c>
      <c r="K46" s="201" t="s">
        <v>18</v>
      </c>
      <c r="M46" s="134"/>
      <c r="N46" s="208" t="s">
        <v>61</v>
      </c>
      <c r="O46" s="209" t="s">
        <v>62</v>
      </c>
      <c r="U46" s="135"/>
      <c r="V46" s="223" t="s">
        <v>105</v>
      </c>
      <c r="W46" s="224"/>
      <c r="Y46" s="138"/>
      <c r="Z46" s="240" t="s">
        <v>131</v>
      </c>
      <c r="AA46" s="241"/>
      <c r="AC46" s="245"/>
      <c r="AD46" s="255" t="s">
        <v>153</v>
      </c>
      <c r="AE46" s="256"/>
      <c r="AF46" s="261"/>
      <c r="AG46" s="269"/>
      <c r="AH46" s="260" t="s">
        <v>278</v>
      </c>
      <c r="AI46" s="265" t="s">
        <v>279</v>
      </c>
    </row>
    <row r="47" spans="1:37" ht="15" thickBot="1" x14ac:dyDescent="0.35">
      <c r="I47" s="133"/>
      <c r="J47" s="200" t="s">
        <v>19</v>
      </c>
      <c r="K47" s="201" t="s">
        <v>18</v>
      </c>
      <c r="M47" s="134"/>
      <c r="N47" s="208" t="s">
        <v>63</v>
      </c>
      <c r="O47" s="209" t="s">
        <v>64</v>
      </c>
      <c r="U47" s="135"/>
      <c r="V47" s="223" t="s">
        <v>106</v>
      </c>
      <c r="W47" s="224" t="s">
        <v>107</v>
      </c>
      <c r="Y47" s="138"/>
      <c r="Z47" s="240" t="s">
        <v>132</v>
      </c>
      <c r="AA47" s="241" t="s">
        <v>133</v>
      </c>
      <c r="AC47" s="245"/>
      <c r="AD47" s="255" t="s">
        <v>154</v>
      </c>
      <c r="AE47" s="256"/>
      <c r="AF47" s="261"/>
      <c r="AG47" s="269"/>
      <c r="AH47" s="260" t="s">
        <v>280</v>
      </c>
      <c r="AI47" s="265" t="s">
        <v>281</v>
      </c>
    </row>
    <row r="48" spans="1:37" ht="15" thickBot="1" x14ac:dyDescent="0.35">
      <c r="I48" s="133"/>
      <c r="J48" s="200" t="s">
        <v>20</v>
      </c>
      <c r="K48" s="201" t="s">
        <v>21</v>
      </c>
      <c r="M48" s="134"/>
      <c r="N48" s="209" t="s">
        <v>65</v>
      </c>
      <c r="O48" s="209" t="s">
        <v>65</v>
      </c>
      <c r="U48" s="135"/>
      <c r="V48" s="223" t="s">
        <v>108</v>
      </c>
      <c r="W48" s="224" t="s">
        <v>109</v>
      </c>
      <c r="Y48" s="138"/>
      <c r="Z48" s="240" t="s">
        <v>134</v>
      </c>
      <c r="AA48" s="241"/>
      <c r="AC48" s="245"/>
      <c r="AD48" s="255" t="s">
        <v>155</v>
      </c>
      <c r="AE48" s="256"/>
      <c r="AF48" s="261"/>
      <c r="AG48" s="269"/>
      <c r="AH48" s="260" t="s">
        <v>282</v>
      </c>
      <c r="AI48" s="265" t="s">
        <v>283</v>
      </c>
    </row>
    <row r="49" spans="9:35" ht="15" thickBot="1" x14ac:dyDescent="0.35">
      <c r="I49" s="133"/>
      <c r="J49" s="200" t="s">
        <v>22</v>
      </c>
      <c r="K49" s="201" t="s">
        <v>23</v>
      </c>
      <c r="M49" s="134"/>
      <c r="N49" s="210" t="s">
        <v>66</v>
      </c>
      <c r="O49" s="209"/>
      <c r="U49" s="135"/>
      <c r="V49" s="223" t="s">
        <v>110</v>
      </c>
      <c r="W49" s="224"/>
      <c r="Y49" s="138"/>
      <c r="Z49" s="240" t="s">
        <v>135</v>
      </c>
      <c r="AA49" s="241"/>
      <c r="AC49" s="246"/>
      <c r="AD49" s="257" t="s">
        <v>156</v>
      </c>
      <c r="AE49" s="258"/>
      <c r="AF49" s="261"/>
      <c r="AG49" s="269"/>
      <c r="AH49" s="260" t="s">
        <v>284</v>
      </c>
      <c r="AI49" s="265"/>
    </row>
    <row r="50" spans="9:35" ht="15" thickBot="1" x14ac:dyDescent="0.35">
      <c r="I50" s="133"/>
      <c r="J50" s="200" t="s">
        <v>24</v>
      </c>
      <c r="K50" s="201"/>
      <c r="M50" s="134"/>
      <c r="N50" s="208" t="s">
        <v>67</v>
      </c>
      <c r="O50" s="209" t="s">
        <v>68</v>
      </c>
      <c r="U50" s="136"/>
      <c r="V50" s="225" t="s">
        <v>111</v>
      </c>
      <c r="W50" s="226" t="s">
        <v>112</v>
      </c>
      <c r="Y50" s="138"/>
      <c r="Z50" s="240" t="s">
        <v>136</v>
      </c>
      <c r="AA50" s="241"/>
      <c r="AG50" s="269"/>
      <c r="AH50" s="260" t="s">
        <v>285</v>
      </c>
      <c r="AI50" s="265"/>
    </row>
    <row r="51" spans="9:35" ht="15" thickBot="1" x14ac:dyDescent="0.35">
      <c r="I51" s="133"/>
      <c r="J51" s="200" t="s">
        <v>25</v>
      </c>
      <c r="K51" s="201" t="s">
        <v>26</v>
      </c>
      <c r="M51" s="134"/>
      <c r="N51" s="208" t="s">
        <v>69</v>
      </c>
      <c r="O51" s="209" t="s">
        <v>70</v>
      </c>
      <c r="Y51" s="138"/>
      <c r="Z51" s="240" t="s">
        <v>137</v>
      </c>
      <c r="AA51" s="241"/>
      <c r="AG51" s="269"/>
      <c r="AH51" s="260" t="s">
        <v>286</v>
      </c>
      <c r="AI51" s="265"/>
    </row>
    <row r="52" spans="9:35" ht="15" thickBot="1" x14ac:dyDescent="0.35">
      <c r="I52" s="133"/>
      <c r="J52" s="200" t="s">
        <v>27</v>
      </c>
      <c r="K52" s="201" t="s">
        <v>4</v>
      </c>
      <c r="M52" s="134"/>
      <c r="N52" s="211" t="s">
        <v>71</v>
      </c>
      <c r="O52" s="212" t="s">
        <v>72</v>
      </c>
      <c r="Y52" s="139"/>
      <c r="Z52" s="242" t="s">
        <v>138</v>
      </c>
      <c r="AA52" s="243" t="s">
        <v>88</v>
      </c>
      <c r="AG52" s="269"/>
      <c r="AH52" s="260" t="s">
        <v>287</v>
      </c>
      <c r="AI52" s="265"/>
    </row>
    <row r="53" spans="9:35" ht="15" thickBot="1" x14ac:dyDescent="0.35">
      <c r="I53" s="133"/>
      <c r="J53" s="200" t="s">
        <v>28</v>
      </c>
      <c r="K53" s="201"/>
      <c r="AG53" s="269"/>
      <c r="AH53" s="260" t="s">
        <v>288</v>
      </c>
      <c r="AI53" s="265" t="s">
        <v>289</v>
      </c>
    </row>
    <row r="54" spans="9:35" ht="15" thickBot="1" x14ac:dyDescent="0.35">
      <c r="I54" s="133"/>
      <c r="J54" s="200" t="s">
        <v>29</v>
      </c>
      <c r="K54" s="201" t="s">
        <v>4</v>
      </c>
      <c r="AG54" s="270"/>
      <c r="AH54" s="266" t="s">
        <v>290</v>
      </c>
      <c r="AI54" s="267"/>
    </row>
    <row r="55" spans="9:35" ht="15" thickBot="1" x14ac:dyDescent="0.35">
      <c r="I55" s="133"/>
      <c r="J55" s="200" t="s">
        <v>30</v>
      </c>
      <c r="K55" s="201" t="s">
        <v>31</v>
      </c>
    </row>
    <row r="56" spans="9:35" ht="15" thickBot="1" x14ac:dyDescent="0.35">
      <c r="I56" s="133"/>
      <c r="J56" s="200" t="s">
        <v>32</v>
      </c>
      <c r="K56" s="201" t="s">
        <v>4</v>
      </c>
    </row>
    <row r="57" spans="9:35" ht="15" thickBot="1" x14ac:dyDescent="0.35">
      <c r="I57" s="133"/>
      <c r="J57" s="200" t="s">
        <v>33</v>
      </c>
      <c r="K57" s="201"/>
    </row>
    <row r="58" spans="9:35" ht="15" thickBot="1" x14ac:dyDescent="0.35">
      <c r="I58" s="133"/>
      <c r="J58" s="200" t="s">
        <v>34</v>
      </c>
      <c r="K58" s="201"/>
    </row>
    <row r="59" spans="9:35" ht="15" thickBot="1" x14ac:dyDescent="0.35">
      <c r="I59" s="133"/>
      <c r="J59" s="200" t="s">
        <v>35</v>
      </c>
      <c r="K59" s="201"/>
    </row>
    <row r="60" spans="9:35" ht="15" thickBot="1" x14ac:dyDescent="0.35">
      <c r="I60" s="133"/>
      <c r="J60" s="200" t="s">
        <v>36</v>
      </c>
      <c r="K60" s="201"/>
    </row>
    <row r="61" spans="9:35" ht="15" thickBot="1" x14ac:dyDescent="0.35">
      <c r="I61" s="133"/>
      <c r="J61" s="200" t="s">
        <v>37</v>
      </c>
      <c r="K61" s="201"/>
    </row>
    <row r="62" spans="9:35" ht="15" thickBot="1" x14ac:dyDescent="0.35">
      <c r="I62" s="133"/>
      <c r="J62" s="202" t="s">
        <v>38</v>
      </c>
      <c r="K62" s="203" t="s">
        <v>39</v>
      </c>
    </row>
    <row r="67" spans="1:37" x14ac:dyDescent="0.3">
      <c r="A67" s="280" t="s">
        <v>660</v>
      </c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2"/>
    </row>
    <row r="68" spans="1:37" x14ac:dyDescent="0.3">
      <c r="A68" s="283"/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5"/>
    </row>
    <row r="69" spans="1:37" x14ac:dyDescent="0.3">
      <c r="A69" s="286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8"/>
    </row>
  </sheetData>
  <mergeCells count="17">
    <mergeCell ref="A67:AK69"/>
    <mergeCell ref="A1:AK3"/>
    <mergeCell ref="A31:AK33"/>
    <mergeCell ref="I5:I19"/>
    <mergeCell ref="M5:M24"/>
    <mergeCell ref="AG35:AG54"/>
    <mergeCell ref="Q5:Q16"/>
    <mergeCell ref="Y5:Y15"/>
    <mergeCell ref="U5:U10"/>
    <mergeCell ref="AC5:AC17"/>
    <mergeCell ref="AG5:AG18"/>
    <mergeCell ref="I35:I62"/>
    <mergeCell ref="M35:M52"/>
    <mergeCell ref="Q35:Q41"/>
    <mergeCell ref="U35:U50"/>
    <mergeCell ref="Y35:Y52"/>
    <mergeCell ref="AC35:AC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D55EC-BF30-465F-BB90-E6A86C2B47AD}">
  <dimension ref="B2:CD99"/>
  <sheetViews>
    <sheetView zoomScale="60" zoomScaleNormal="60" workbookViewId="0">
      <selection activeCell="CA48" sqref="CA48:CB49"/>
    </sheetView>
  </sheetViews>
  <sheetFormatPr baseColWidth="10" defaultRowHeight="14.4" x14ac:dyDescent="0.3"/>
  <cols>
    <col min="1" max="1" width="7.77734375" customWidth="1"/>
    <col min="2" max="2" width="14.88671875" customWidth="1"/>
  </cols>
  <sheetData>
    <row r="2" spans="2:82" ht="15" thickBot="1" x14ac:dyDescent="0.35"/>
    <row r="3" spans="2:82" ht="15" thickBot="1" x14ac:dyDescent="0.35">
      <c r="B3" s="289" t="s">
        <v>317</v>
      </c>
      <c r="C3" s="181" t="s">
        <v>318</v>
      </c>
      <c r="D3" s="292"/>
      <c r="E3" s="293"/>
      <c r="F3" s="181" t="s">
        <v>319</v>
      </c>
      <c r="G3" s="186"/>
      <c r="H3" s="186"/>
      <c r="I3" s="183"/>
      <c r="J3" s="181" t="s">
        <v>320</v>
      </c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3"/>
      <c r="X3" s="181" t="s">
        <v>321</v>
      </c>
      <c r="Y3" s="160"/>
    </row>
    <row r="4" spans="2:82" ht="15" thickBot="1" x14ac:dyDescent="0.35">
      <c r="B4" s="290"/>
      <c r="C4" s="294"/>
      <c r="D4" s="295"/>
      <c r="E4" s="296"/>
      <c r="F4" s="184"/>
      <c r="G4" s="187"/>
      <c r="H4" s="187"/>
      <c r="I4" s="185"/>
      <c r="J4" s="297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9"/>
      <c r="X4" s="179"/>
      <c r="Y4" s="180"/>
      <c r="AE4" s="300" t="s">
        <v>317</v>
      </c>
      <c r="AF4" s="301"/>
      <c r="AG4" s="301"/>
      <c r="AH4" s="301"/>
      <c r="AI4" s="301"/>
      <c r="AJ4" s="301"/>
      <c r="AK4" s="301"/>
      <c r="AL4" s="302"/>
      <c r="AP4" s="300" t="s">
        <v>336</v>
      </c>
      <c r="AQ4" s="301"/>
      <c r="AR4" s="301"/>
      <c r="AS4" s="301"/>
      <c r="AT4" s="301"/>
      <c r="AU4" s="301"/>
      <c r="AV4" s="301"/>
      <c r="AW4" s="302"/>
      <c r="BA4" s="300" t="s">
        <v>337</v>
      </c>
      <c r="BB4" s="301"/>
      <c r="BC4" s="301"/>
      <c r="BD4" s="301"/>
      <c r="BE4" s="301"/>
      <c r="BF4" s="301"/>
      <c r="BG4" s="301"/>
      <c r="BH4" s="302"/>
      <c r="BL4" s="300" t="s">
        <v>339</v>
      </c>
      <c r="BM4" s="301"/>
      <c r="BN4" s="301"/>
      <c r="BO4" s="301"/>
      <c r="BP4" s="301"/>
      <c r="BQ4" s="301"/>
      <c r="BR4" s="301"/>
      <c r="BS4" s="302"/>
      <c r="BW4" s="300" t="s">
        <v>340</v>
      </c>
      <c r="BX4" s="301"/>
      <c r="BY4" s="301"/>
      <c r="BZ4" s="301"/>
      <c r="CA4" s="301"/>
      <c r="CB4" s="301"/>
      <c r="CC4" s="301"/>
      <c r="CD4" s="302"/>
    </row>
    <row r="5" spans="2:82" ht="15" thickBot="1" x14ac:dyDescent="0.35">
      <c r="B5" s="290"/>
      <c r="C5" s="182" t="s">
        <v>322</v>
      </c>
      <c r="D5" s="183"/>
      <c r="E5" s="140" t="s">
        <v>323</v>
      </c>
      <c r="F5" s="182" t="s">
        <v>324</v>
      </c>
      <c r="G5" s="186"/>
      <c r="H5" s="186"/>
      <c r="I5" s="183"/>
      <c r="J5" s="188" t="s">
        <v>325</v>
      </c>
      <c r="K5" s="189"/>
      <c r="L5" s="188" t="s">
        <v>326</v>
      </c>
      <c r="M5" s="189"/>
      <c r="N5" s="188" t="s">
        <v>327</v>
      </c>
      <c r="O5" s="189"/>
      <c r="P5" s="188" t="s">
        <v>328</v>
      </c>
      <c r="Q5" s="189"/>
      <c r="R5" s="188" t="s">
        <v>329</v>
      </c>
      <c r="S5" s="189"/>
      <c r="T5" s="188" t="s">
        <v>330</v>
      </c>
      <c r="U5" s="189"/>
      <c r="V5" s="188" t="s">
        <v>331</v>
      </c>
      <c r="W5" s="189"/>
      <c r="X5" s="179"/>
      <c r="Y5" s="180"/>
      <c r="AE5" s="303"/>
      <c r="AF5" s="304"/>
      <c r="AG5" s="304"/>
      <c r="AH5" s="304"/>
      <c r="AI5" s="304"/>
      <c r="AJ5" s="304"/>
      <c r="AK5" s="304"/>
      <c r="AL5" s="305"/>
      <c r="AP5" s="303"/>
      <c r="AQ5" s="304"/>
      <c r="AR5" s="304"/>
      <c r="AS5" s="304"/>
      <c r="AT5" s="304"/>
      <c r="AU5" s="304"/>
      <c r="AV5" s="304"/>
      <c r="AW5" s="305"/>
      <c r="BA5" s="303"/>
      <c r="BB5" s="304"/>
      <c r="BC5" s="304"/>
      <c r="BD5" s="304"/>
      <c r="BE5" s="304"/>
      <c r="BF5" s="304"/>
      <c r="BG5" s="304"/>
      <c r="BH5" s="305"/>
      <c r="BL5" s="303"/>
      <c r="BM5" s="304"/>
      <c r="BN5" s="304"/>
      <c r="BO5" s="304"/>
      <c r="BP5" s="304"/>
      <c r="BQ5" s="304"/>
      <c r="BR5" s="304"/>
      <c r="BS5" s="305"/>
      <c r="BW5" s="303"/>
      <c r="BX5" s="304"/>
      <c r="BY5" s="304"/>
      <c r="BZ5" s="304"/>
      <c r="CA5" s="304"/>
      <c r="CB5" s="304"/>
      <c r="CC5" s="304"/>
      <c r="CD5" s="305"/>
    </row>
    <row r="6" spans="2:82" ht="15" thickBot="1" x14ac:dyDescent="0.35">
      <c r="B6" s="291"/>
      <c r="C6" s="184"/>
      <c r="D6" s="185"/>
      <c r="E6" s="142"/>
      <c r="F6" s="184"/>
      <c r="G6" s="187"/>
      <c r="H6" s="187"/>
      <c r="I6" s="185"/>
      <c r="J6" s="184"/>
      <c r="K6" s="185"/>
      <c r="L6" s="184"/>
      <c r="M6" s="185"/>
      <c r="N6" s="184"/>
      <c r="O6" s="185"/>
      <c r="P6" s="184"/>
      <c r="Q6" s="185"/>
      <c r="R6" s="184"/>
      <c r="S6" s="185"/>
      <c r="T6" s="184"/>
      <c r="U6" s="185"/>
      <c r="V6" s="184"/>
      <c r="W6" s="185"/>
      <c r="X6" s="161"/>
      <c r="Y6" s="162"/>
      <c r="AE6" s="159" t="s">
        <v>552</v>
      </c>
      <c r="AF6" s="160"/>
      <c r="AG6" s="159" t="s">
        <v>553</v>
      </c>
      <c r="AH6" s="160"/>
      <c r="AI6" s="159" t="s">
        <v>554</v>
      </c>
      <c r="AJ6" s="160"/>
      <c r="AK6" s="163" t="s">
        <v>555</v>
      </c>
      <c r="AL6" s="164"/>
      <c r="AP6" s="159" t="s">
        <v>552</v>
      </c>
      <c r="AQ6" s="160"/>
      <c r="AR6" s="159" t="s">
        <v>553</v>
      </c>
      <c r="AS6" s="160"/>
      <c r="AT6" s="159" t="s">
        <v>554</v>
      </c>
      <c r="AU6" s="160"/>
      <c r="AV6" s="163" t="s">
        <v>555</v>
      </c>
      <c r="AW6" s="164"/>
      <c r="BA6" s="159" t="s">
        <v>552</v>
      </c>
      <c r="BB6" s="160"/>
      <c r="BC6" s="159" t="s">
        <v>553</v>
      </c>
      <c r="BD6" s="160"/>
      <c r="BE6" s="159" t="s">
        <v>554</v>
      </c>
      <c r="BF6" s="160"/>
      <c r="BG6" s="163" t="s">
        <v>555</v>
      </c>
      <c r="BH6" s="164"/>
      <c r="BL6" s="159" t="s">
        <v>552</v>
      </c>
      <c r="BM6" s="160"/>
      <c r="BN6" s="159" t="s">
        <v>553</v>
      </c>
      <c r="BO6" s="160"/>
      <c r="BP6" s="159" t="s">
        <v>554</v>
      </c>
      <c r="BQ6" s="160"/>
      <c r="BR6" s="163" t="s">
        <v>555</v>
      </c>
      <c r="BS6" s="164"/>
      <c r="BW6" s="159" t="s">
        <v>552</v>
      </c>
      <c r="BX6" s="160"/>
      <c r="BY6" s="159" t="s">
        <v>553</v>
      </c>
      <c r="BZ6" s="160"/>
      <c r="CA6" s="159" t="s">
        <v>554</v>
      </c>
      <c r="CB6" s="160"/>
      <c r="CC6" s="163" t="s">
        <v>555</v>
      </c>
      <c r="CD6" s="164"/>
    </row>
    <row r="7" spans="2:82" ht="15" thickBot="1" x14ac:dyDescent="0.35">
      <c r="B7" s="167" t="s">
        <v>332</v>
      </c>
      <c r="C7" s="179">
        <v>25.57</v>
      </c>
      <c r="D7" s="180"/>
      <c r="E7" s="140">
        <v>2</v>
      </c>
      <c r="F7" s="159">
        <v>17.95</v>
      </c>
      <c r="G7" s="177"/>
      <c r="H7" s="177"/>
      <c r="I7" s="160"/>
      <c r="J7" s="159">
        <v>2.5</v>
      </c>
      <c r="K7" s="160"/>
      <c r="L7" s="159">
        <v>4.5</v>
      </c>
      <c r="M7" s="160"/>
      <c r="N7" s="159">
        <v>2</v>
      </c>
      <c r="O7" s="160"/>
      <c r="P7" s="159">
        <v>0</v>
      </c>
      <c r="Q7" s="160"/>
      <c r="R7" s="159">
        <v>3</v>
      </c>
      <c r="S7" s="160"/>
      <c r="T7" s="159">
        <v>8</v>
      </c>
      <c r="U7" s="160"/>
      <c r="V7" s="159">
        <v>1</v>
      </c>
      <c r="W7" s="160"/>
      <c r="X7" s="159"/>
      <c r="Y7" s="160"/>
      <c r="AE7" s="161"/>
      <c r="AF7" s="162"/>
      <c r="AG7" s="161"/>
      <c r="AH7" s="162"/>
      <c r="AI7" s="161"/>
      <c r="AJ7" s="162"/>
      <c r="AK7" s="165"/>
      <c r="AL7" s="166"/>
      <c r="AP7" s="161"/>
      <c r="AQ7" s="162"/>
      <c r="AR7" s="161"/>
      <c r="AS7" s="162"/>
      <c r="AT7" s="161"/>
      <c r="AU7" s="162"/>
      <c r="AV7" s="165"/>
      <c r="AW7" s="166"/>
      <c r="BA7" s="161"/>
      <c r="BB7" s="162"/>
      <c r="BC7" s="161"/>
      <c r="BD7" s="162"/>
      <c r="BE7" s="161"/>
      <c r="BF7" s="162"/>
      <c r="BG7" s="165"/>
      <c r="BH7" s="166"/>
      <c r="BL7" s="161"/>
      <c r="BM7" s="162"/>
      <c r="BN7" s="161"/>
      <c r="BO7" s="162"/>
      <c r="BP7" s="161"/>
      <c r="BQ7" s="162"/>
      <c r="BR7" s="165"/>
      <c r="BS7" s="166"/>
      <c r="BW7" s="161"/>
      <c r="BX7" s="162"/>
      <c r="BY7" s="161"/>
      <c r="BZ7" s="162"/>
      <c r="CA7" s="161"/>
      <c r="CB7" s="162"/>
      <c r="CC7" s="165"/>
      <c r="CD7" s="166"/>
    </row>
    <row r="8" spans="2:82" ht="15" thickBot="1" x14ac:dyDescent="0.35">
      <c r="B8" s="168"/>
      <c r="C8" s="161"/>
      <c r="D8" s="162"/>
      <c r="E8" s="142"/>
      <c r="F8" s="161"/>
      <c r="G8" s="178"/>
      <c r="H8" s="178"/>
      <c r="I8" s="162"/>
      <c r="J8" s="161"/>
      <c r="K8" s="162"/>
      <c r="L8" s="161"/>
      <c r="M8" s="162"/>
      <c r="N8" s="161"/>
      <c r="O8" s="162"/>
      <c r="P8" s="161"/>
      <c r="Q8" s="162"/>
      <c r="R8" s="161"/>
      <c r="S8" s="162"/>
      <c r="T8" s="161"/>
      <c r="U8" s="162"/>
      <c r="V8" s="161"/>
      <c r="W8" s="162"/>
      <c r="X8" s="161"/>
      <c r="Y8" s="162"/>
      <c r="AC8" s="140" t="s">
        <v>346</v>
      </c>
      <c r="AD8" s="143" t="s">
        <v>550</v>
      </c>
      <c r="AE8" s="153">
        <v>27.57</v>
      </c>
      <c r="AF8" s="154"/>
      <c r="AG8" s="153">
        <v>17.95</v>
      </c>
      <c r="AH8" s="154"/>
      <c r="AI8" s="153">
        <v>2.5</v>
      </c>
      <c r="AJ8" s="154"/>
      <c r="AK8" s="153">
        <f>SUM(AE8:AJ9)</f>
        <v>48.019999999999996</v>
      </c>
      <c r="AL8" s="154"/>
      <c r="AN8" s="140" t="s">
        <v>346</v>
      </c>
      <c r="AO8" s="143" t="s">
        <v>550</v>
      </c>
      <c r="AP8" s="153">
        <v>27.57</v>
      </c>
      <c r="AQ8" s="154"/>
      <c r="AR8" s="153">
        <v>17.95</v>
      </c>
      <c r="AS8" s="154"/>
      <c r="AT8" s="153">
        <v>2.5</v>
      </c>
      <c r="AU8" s="154"/>
      <c r="AV8" s="153">
        <f>SUM(AP8:AU9)</f>
        <v>48.019999999999996</v>
      </c>
      <c r="AW8" s="154"/>
      <c r="AY8" s="140" t="s">
        <v>346</v>
      </c>
      <c r="AZ8" s="143" t="s">
        <v>550</v>
      </c>
      <c r="BA8" s="149">
        <v>28.57</v>
      </c>
      <c r="BB8" s="150"/>
      <c r="BC8" s="153">
        <v>18.73</v>
      </c>
      <c r="BD8" s="154"/>
      <c r="BE8" s="153">
        <v>2.5</v>
      </c>
      <c r="BF8" s="154"/>
      <c r="BG8" s="153">
        <f>SUM(BA8:BF9)</f>
        <v>49.8</v>
      </c>
      <c r="BH8" s="154"/>
      <c r="BJ8" s="140" t="s">
        <v>346</v>
      </c>
      <c r="BK8" s="143" t="s">
        <v>550</v>
      </c>
      <c r="BL8" s="149">
        <v>28.57</v>
      </c>
      <c r="BM8" s="150"/>
      <c r="BN8" s="153">
        <v>18.73</v>
      </c>
      <c r="BO8" s="154"/>
      <c r="BP8" s="153">
        <v>4</v>
      </c>
      <c r="BQ8" s="154"/>
      <c r="BR8" s="153">
        <f>SUM(BL8:BQ9)</f>
        <v>51.3</v>
      </c>
      <c r="BS8" s="154"/>
      <c r="BU8" s="140" t="s">
        <v>346</v>
      </c>
      <c r="BV8" s="143" t="s">
        <v>550</v>
      </c>
      <c r="BW8" s="149">
        <v>28.57</v>
      </c>
      <c r="BX8" s="150"/>
      <c r="BY8" s="153">
        <v>18.73</v>
      </c>
      <c r="BZ8" s="154"/>
      <c r="CA8" s="153">
        <v>4</v>
      </c>
      <c r="CB8" s="154"/>
      <c r="CC8" s="153">
        <f>SUM(BW8:CB9)</f>
        <v>51.3</v>
      </c>
      <c r="CD8" s="154"/>
    </row>
    <row r="9" spans="2:82" ht="15" thickBot="1" x14ac:dyDescent="0.35">
      <c r="B9" s="167" t="s">
        <v>333</v>
      </c>
      <c r="C9" s="159">
        <v>19.97</v>
      </c>
      <c r="D9" s="160"/>
      <c r="E9" s="140">
        <v>2</v>
      </c>
      <c r="F9" s="159">
        <v>17.55</v>
      </c>
      <c r="G9" s="177"/>
      <c r="H9" s="177"/>
      <c r="I9" s="160"/>
      <c r="J9" s="159">
        <v>2.5</v>
      </c>
      <c r="K9" s="160"/>
      <c r="L9" s="159">
        <v>4.5</v>
      </c>
      <c r="M9" s="160"/>
      <c r="N9" s="159">
        <v>2</v>
      </c>
      <c r="O9" s="160"/>
      <c r="P9" s="159">
        <v>0</v>
      </c>
      <c r="Q9" s="160"/>
      <c r="R9" s="159">
        <v>3</v>
      </c>
      <c r="S9" s="160"/>
      <c r="T9" s="159">
        <v>8</v>
      </c>
      <c r="U9" s="160"/>
      <c r="V9" s="159">
        <v>1</v>
      </c>
      <c r="W9" s="160"/>
      <c r="X9" s="159"/>
      <c r="Y9" s="160"/>
      <c r="AC9" s="141"/>
      <c r="AD9" s="144"/>
      <c r="AE9" s="151"/>
      <c r="AF9" s="152"/>
      <c r="AG9" s="151"/>
      <c r="AH9" s="152"/>
      <c r="AI9" s="151"/>
      <c r="AJ9" s="152"/>
      <c r="AK9" s="151"/>
      <c r="AL9" s="152"/>
      <c r="AN9" s="141"/>
      <c r="AO9" s="144"/>
      <c r="AP9" s="151"/>
      <c r="AQ9" s="152"/>
      <c r="AR9" s="151"/>
      <c r="AS9" s="152"/>
      <c r="AT9" s="151"/>
      <c r="AU9" s="152"/>
      <c r="AV9" s="151"/>
      <c r="AW9" s="152"/>
      <c r="AY9" s="141"/>
      <c r="AZ9" s="144"/>
      <c r="BA9" s="151"/>
      <c r="BB9" s="152"/>
      <c r="BC9" s="151"/>
      <c r="BD9" s="152"/>
      <c r="BE9" s="151"/>
      <c r="BF9" s="152"/>
      <c r="BG9" s="151"/>
      <c r="BH9" s="152"/>
      <c r="BJ9" s="141"/>
      <c r="BK9" s="144"/>
      <c r="BL9" s="151"/>
      <c r="BM9" s="152"/>
      <c r="BN9" s="151"/>
      <c r="BO9" s="152"/>
      <c r="BP9" s="151"/>
      <c r="BQ9" s="152"/>
      <c r="BR9" s="151"/>
      <c r="BS9" s="152"/>
      <c r="BU9" s="141"/>
      <c r="BV9" s="144"/>
      <c r="BW9" s="151"/>
      <c r="BX9" s="152"/>
      <c r="BY9" s="151"/>
      <c r="BZ9" s="152"/>
      <c r="CA9" s="151"/>
      <c r="CB9" s="152"/>
      <c r="CC9" s="151"/>
      <c r="CD9" s="152"/>
    </row>
    <row r="10" spans="2:82" ht="15" thickBot="1" x14ac:dyDescent="0.35">
      <c r="B10" s="168"/>
      <c r="C10" s="161"/>
      <c r="D10" s="162"/>
      <c r="E10" s="142"/>
      <c r="F10" s="161"/>
      <c r="G10" s="178"/>
      <c r="H10" s="178"/>
      <c r="I10" s="162"/>
      <c r="J10" s="161"/>
      <c r="K10" s="162"/>
      <c r="L10" s="161"/>
      <c r="M10" s="162"/>
      <c r="N10" s="161"/>
      <c r="O10" s="162"/>
      <c r="P10" s="161"/>
      <c r="Q10" s="162"/>
      <c r="R10" s="161"/>
      <c r="S10" s="162"/>
      <c r="T10" s="161"/>
      <c r="U10" s="162"/>
      <c r="V10" s="161"/>
      <c r="W10" s="162"/>
      <c r="X10" s="161"/>
      <c r="Y10" s="162"/>
      <c r="AC10" s="141"/>
      <c r="AD10" s="145" t="s">
        <v>333</v>
      </c>
      <c r="AE10" s="155">
        <v>21.97</v>
      </c>
      <c r="AF10" s="156"/>
      <c r="AG10" s="155">
        <v>17.55</v>
      </c>
      <c r="AH10" s="156"/>
      <c r="AI10" s="155">
        <v>2.5</v>
      </c>
      <c r="AJ10" s="156"/>
      <c r="AK10" s="155">
        <f>SUM(AE10:AJ11)</f>
        <v>42.019999999999996</v>
      </c>
      <c r="AL10" s="156"/>
      <c r="AN10" s="141"/>
      <c r="AO10" s="145" t="s">
        <v>333</v>
      </c>
      <c r="AP10" s="155">
        <v>21.97</v>
      </c>
      <c r="AQ10" s="156"/>
      <c r="AR10" s="155">
        <v>17.55</v>
      </c>
      <c r="AS10" s="156"/>
      <c r="AT10" s="155">
        <v>2.5</v>
      </c>
      <c r="AU10" s="156"/>
      <c r="AV10" s="155">
        <f>SUM(AP10:AU11)</f>
        <v>42.019999999999996</v>
      </c>
      <c r="AW10" s="156"/>
      <c r="AY10" s="141"/>
      <c r="AZ10" s="145" t="s">
        <v>333</v>
      </c>
      <c r="BA10" s="155">
        <v>22.97</v>
      </c>
      <c r="BB10" s="156"/>
      <c r="BC10" s="155">
        <v>18.53</v>
      </c>
      <c r="BD10" s="156"/>
      <c r="BE10" s="155">
        <v>2.5</v>
      </c>
      <c r="BF10" s="156"/>
      <c r="BG10" s="155">
        <f>SUM(BA10:BF11)</f>
        <v>44</v>
      </c>
      <c r="BH10" s="156"/>
      <c r="BJ10" s="141"/>
      <c r="BK10" s="145" t="s">
        <v>333</v>
      </c>
      <c r="BL10" s="155">
        <v>22.97</v>
      </c>
      <c r="BM10" s="156"/>
      <c r="BN10" s="155">
        <v>18.53</v>
      </c>
      <c r="BO10" s="156"/>
      <c r="BP10" s="155">
        <v>4</v>
      </c>
      <c r="BQ10" s="156"/>
      <c r="BR10" s="155">
        <f>SUM(BL10:BQ11)</f>
        <v>45.5</v>
      </c>
      <c r="BS10" s="156"/>
      <c r="BU10" s="141"/>
      <c r="BV10" s="145" t="s">
        <v>333</v>
      </c>
      <c r="BW10" s="155">
        <v>22.97</v>
      </c>
      <c r="BX10" s="156"/>
      <c r="BY10" s="155">
        <v>18.53</v>
      </c>
      <c r="BZ10" s="156"/>
      <c r="CA10" s="155">
        <v>4</v>
      </c>
      <c r="CB10" s="156"/>
      <c r="CC10" s="155">
        <f>SUM(BW10:CB11)</f>
        <v>45.5</v>
      </c>
      <c r="CD10" s="156"/>
    </row>
    <row r="11" spans="2:82" ht="15" thickBot="1" x14ac:dyDescent="0.35">
      <c r="B11" s="167" t="s">
        <v>334</v>
      </c>
      <c r="C11" s="159">
        <v>9.73</v>
      </c>
      <c r="D11" s="160"/>
      <c r="E11" s="140">
        <v>2</v>
      </c>
      <c r="F11" s="159">
        <v>8.27</v>
      </c>
      <c r="G11" s="177"/>
      <c r="H11" s="177"/>
      <c r="I11" s="160"/>
      <c r="J11" s="159">
        <v>1.25</v>
      </c>
      <c r="K11" s="160"/>
      <c r="L11" s="159">
        <v>2.25</v>
      </c>
      <c r="M11" s="160"/>
      <c r="N11" s="159">
        <v>1</v>
      </c>
      <c r="O11" s="160"/>
      <c r="P11" s="159">
        <v>0</v>
      </c>
      <c r="Q11" s="160"/>
      <c r="R11" s="159">
        <v>1.5</v>
      </c>
      <c r="S11" s="160"/>
      <c r="T11" s="159">
        <v>2</v>
      </c>
      <c r="U11" s="160"/>
      <c r="V11" s="159">
        <v>0.5</v>
      </c>
      <c r="W11" s="160"/>
      <c r="X11" s="159"/>
      <c r="Y11" s="160"/>
      <c r="AC11" s="141"/>
      <c r="AD11" s="146"/>
      <c r="AE11" s="157"/>
      <c r="AF11" s="158"/>
      <c r="AG11" s="157"/>
      <c r="AH11" s="158"/>
      <c r="AI11" s="157"/>
      <c r="AJ11" s="158"/>
      <c r="AK11" s="157"/>
      <c r="AL11" s="158"/>
      <c r="AN11" s="141"/>
      <c r="AO11" s="146"/>
      <c r="AP11" s="157"/>
      <c r="AQ11" s="158"/>
      <c r="AR11" s="157"/>
      <c r="AS11" s="158"/>
      <c r="AT11" s="157"/>
      <c r="AU11" s="158"/>
      <c r="AV11" s="157"/>
      <c r="AW11" s="158"/>
      <c r="AY11" s="141"/>
      <c r="AZ11" s="146"/>
      <c r="BA11" s="157"/>
      <c r="BB11" s="158"/>
      <c r="BC11" s="157"/>
      <c r="BD11" s="158"/>
      <c r="BE11" s="157"/>
      <c r="BF11" s="158"/>
      <c r="BG11" s="157"/>
      <c r="BH11" s="158"/>
      <c r="BJ11" s="141"/>
      <c r="BK11" s="146"/>
      <c r="BL11" s="157"/>
      <c r="BM11" s="158"/>
      <c r="BN11" s="157"/>
      <c r="BO11" s="158"/>
      <c r="BP11" s="157"/>
      <c r="BQ11" s="158"/>
      <c r="BR11" s="157"/>
      <c r="BS11" s="158"/>
      <c r="BU11" s="141"/>
      <c r="BV11" s="146"/>
      <c r="BW11" s="157"/>
      <c r="BX11" s="158"/>
      <c r="BY11" s="157"/>
      <c r="BZ11" s="158"/>
      <c r="CA11" s="157"/>
      <c r="CB11" s="158"/>
      <c r="CC11" s="157"/>
      <c r="CD11" s="158"/>
    </row>
    <row r="12" spans="2:82" ht="15" thickBot="1" x14ac:dyDescent="0.35">
      <c r="B12" s="168"/>
      <c r="C12" s="161"/>
      <c r="D12" s="162"/>
      <c r="E12" s="142"/>
      <c r="F12" s="161"/>
      <c r="G12" s="178"/>
      <c r="H12" s="178"/>
      <c r="I12" s="162"/>
      <c r="J12" s="161"/>
      <c r="K12" s="162"/>
      <c r="L12" s="161"/>
      <c r="M12" s="162"/>
      <c r="N12" s="161"/>
      <c r="O12" s="162"/>
      <c r="P12" s="161"/>
      <c r="Q12" s="162"/>
      <c r="R12" s="161"/>
      <c r="S12" s="162"/>
      <c r="T12" s="161"/>
      <c r="U12" s="162"/>
      <c r="V12" s="161"/>
      <c r="W12" s="162"/>
      <c r="X12" s="161"/>
      <c r="Y12" s="162"/>
      <c r="AC12" s="141"/>
      <c r="AD12" s="147" t="s">
        <v>551</v>
      </c>
      <c r="AE12" s="159">
        <v>11.73</v>
      </c>
      <c r="AF12" s="160"/>
      <c r="AG12" s="159">
        <v>8.27</v>
      </c>
      <c r="AH12" s="160"/>
      <c r="AI12" s="159">
        <v>1.25</v>
      </c>
      <c r="AJ12" s="160"/>
      <c r="AK12" s="159">
        <f>SUM(AE12:AJ13)</f>
        <v>21.25</v>
      </c>
      <c r="AL12" s="160"/>
      <c r="AN12" s="141"/>
      <c r="AO12" s="147" t="s">
        <v>551</v>
      </c>
      <c r="AP12" s="159">
        <v>11.73</v>
      </c>
      <c r="AQ12" s="160"/>
      <c r="AR12" s="159">
        <v>8.27</v>
      </c>
      <c r="AS12" s="160"/>
      <c r="AT12" s="159">
        <v>1.25</v>
      </c>
      <c r="AU12" s="160"/>
      <c r="AV12" s="159">
        <f>SUM(AP12:AU13)</f>
        <v>21.25</v>
      </c>
      <c r="AW12" s="160"/>
      <c r="AY12" s="141"/>
      <c r="AZ12" s="147" t="s">
        <v>551</v>
      </c>
      <c r="BA12" s="159">
        <v>12.23</v>
      </c>
      <c r="BB12" s="160"/>
      <c r="BC12" s="159">
        <v>9.27</v>
      </c>
      <c r="BD12" s="160"/>
      <c r="BE12" s="159">
        <v>1.25</v>
      </c>
      <c r="BF12" s="160"/>
      <c r="BG12" s="159">
        <f>SUM(BA12:BF13)</f>
        <v>22.75</v>
      </c>
      <c r="BH12" s="160"/>
      <c r="BJ12" s="141"/>
      <c r="BK12" s="147" t="s">
        <v>551</v>
      </c>
      <c r="BL12" s="159">
        <v>12.23</v>
      </c>
      <c r="BM12" s="160"/>
      <c r="BN12" s="159">
        <v>9.27</v>
      </c>
      <c r="BO12" s="160"/>
      <c r="BP12" s="159">
        <v>2</v>
      </c>
      <c r="BQ12" s="160"/>
      <c r="BR12" s="159">
        <f>SUM(BL12:BQ13)</f>
        <v>23.5</v>
      </c>
      <c r="BS12" s="160"/>
      <c r="BU12" s="141"/>
      <c r="BV12" s="147" t="s">
        <v>551</v>
      </c>
      <c r="BW12" s="159">
        <v>12.23</v>
      </c>
      <c r="BX12" s="160"/>
      <c r="BY12" s="159">
        <v>9.27</v>
      </c>
      <c r="BZ12" s="160"/>
      <c r="CA12" s="159">
        <v>2</v>
      </c>
      <c r="CB12" s="160"/>
      <c r="CC12" s="159">
        <f>SUM(BW12:CB13)</f>
        <v>23.5</v>
      </c>
      <c r="CD12" s="160"/>
    </row>
    <row r="13" spans="2:82" ht="15" thickBot="1" x14ac:dyDescent="0.35">
      <c r="B13" s="167" t="s">
        <v>335</v>
      </c>
      <c r="C13" s="159">
        <v>70</v>
      </c>
      <c r="D13" s="160"/>
      <c r="E13" s="169"/>
      <c r="F13" s="171"/>
      <c r="G13" s="172"/>
      <c r="H13" s="172"/>
      <c r="I13" s="173"/>
      <c r="J13" s="171"/>
      <c r="K13" s="173"/>
      <c r="L13" s="171"/>
      <c r="M13" s="173"/>
      <c r="N13" s="171"/>
      <c r="O13" s="173"/>
      <c r="P13" s="171"/>
      <c r="Q13" s="173"/>
      <c r="R13" s="171"/>
      <c r="S13" s="173"/>
      <c r="T13" s="171"/>
      <c r="U13" s="173"/>
      <c r="V13" s="171"/>
      <c r="W13" s="173"/>
      <c r="X13" s="171"/>
      <c r="Y13" s="173"/>
      <c r="AC13" s="142"/>
      <c r="AD13" s="148"/>
      <c r="AE13" s="161"/>
      <c r="AF13" s="162"/>
      <c r="AG13" s="161"/>
      <c r="AH13" s="162"/>
      <c r="AI13" s="161"/>
      <c r="AJ13" s="162"/>
      <c r="AK13" s="161"/>
      <c r="AL13" s="162"/>
      <c r="AN13" s="142"/>
      <c r="AO13" s="148"/>
      <c r="AP13" s="161"/>
      <c r="AQ13" s="162"/>
      <c r="AR13" s="161"/>
      <c r="AS13" s="162"/>
      <c r="AT13" s="161"/>
      <c r="AU13" s="162"/>
      <c r="AV13" s="161"/>
      <c r="AW13" s="162"/>
      <c r="AY13" s="142"/>
      <c r="AZ13" s="148"/>
      <c r="BA13" s="161"/>
      <c r="BB13" s="162"/>
      <c r="BC13" s="161"/>
      <c r="BD13" s="162"/>
      <c r="BE13" s="161"/>
      <c r="BF13" s="162"/>
      <c r="BG13" s="161"/>
      <c r="BH13" s="162"/>
      <c r="BJ13" s="142"/>
      <c r="BK13" s="148"/>
      <c r="BL13" s="161"/>
      <c r="BM13" s="162"/>
      <c r="BN13" s="161"/>
      <c r="BO13" s="162"/>
      <c r="BP13" s="161"/>
      <c r="BQ13" s="162"/>
      <c r="BR13" s="161"/>
      <c r="BS13" s="162"/>
      <c r="BU13" s="142"/>
      <c r="BV13" s="148"/>
      <c r="BW13" s="161"/>
      <c r="BX13" s="162"/>
      <c r="BY13" s="161"/>
      <c r="BZ13" s="162"/>
      <c r="CA13" s="161"/>
      <c r="CB13" s="162"/>
      <c r="CC13" s="161"/>
      <c r="CD13" s="162"/>
    </row>
    <row r="14" spans="2:82" ht="15" thickBot="1" x14ac:dyDescent="0.35">
      <c r="B14" s="168"/>
      <c r="C14" s="161"/>
      <c r="D14" s="162"/>
      <c r="E14" s="170"/>
      <c r="F14" s="174"/>
      <c r="G14" s="175"/>
      <c r="H14" s="175"/>
      <c r="I14" s="176"/>
      <c r="J14" s="174"/>
      <c r="K14" s="176"/>
      <c r="L14" s="174"/>
      <c r="M14" s="176"/>
      <c r="N14" s="174"/>
      <c r="O14" s="176"/>
      <c r="P14" s="174"/>
      <c r="Q14" s="176"/>
      <c r="R14" s="174"/>
      <c r="S14" s="176"/>
      <c r="T14" s="174"/>
      <c r="U14" s="176"/>
      <c r="V14" s="174"/>
      <c r="W14" s="176"/>
      <c r="X14" s="174"/>
      <c r="Y14" s="176"/>
      <c r="AC14" s="140" t="s">
        <v>347</v>
      </c>
      <c r="AD14" s="143" t="s">
        <v>550</v>
      </c>
      <c r="AE14" s="153">
        <v>27.57</v>
      </c>
      <c r="AF14" s="154"/>
      <c r="AG14" s="153">
        <v>17.95</v>
      </c>
      <c r="AH14" s="154"/>
      <c r="AI14" s="153">
        <v>4.5</v>
      </c>
      <c r="AJ14" s="154"/>
      <c r="AK14" s="153">
        <f>SUM(AE14:AJ15)</f>
        <v>50.019999999999996</v>
      </c>
      <c r="AL14" s="154"/>
      <c r="AN14" s="140" t="s">
        <v>347</v>
      </c>
      <c r="AO14" s="143" t="s">
        <v>550</v>
      </c>
      <c r="AP14" s="153">
        <v>27.57</v>
      </c>
      <c r="AQ14" s="154"/>
      <c r="AR14" s="153">
        <v>17.95</v>
      </c>
      <c r="AS14" s="154"/>
      <c r="AT14" s="153">
        <v>5</v>
      </c>
      <c r="AU14" s="154"/>
      <c r="AV14" s="153">
        <f>SUM(AP14:AU15)</f>
        <v>50.519999999999996</v>
      </c>
      <c r="AW14" s="154"/>
      <c r="AY14" s="140" t="s">
        <v>347</v>
      </c>
      <c r="AZ14" s="143" t="s">
        <v>550</v>
      </c>
      <c r="BA14" s="149">
        <v>28.57</v>
      </c>
      <c r="BB14" s="150"/>
      <c r="BC14" s="153">
        <v>18.73</v>
      </c>
      <c r="BD14" s="154"/>
      <c r="BE14" s="153">
        <v>5</v>
      </c>
      <c r="BF14" s="154"/>
      <c r="BG14" s="153">
        <f>SUM(BA14:BF15)</f>
        <v>52.3</v>
      </c>
      <c r="BH14" s="154"/>
      <c r="BJ14" s="140" t="s">
        <v>347</v>
      </c>
      <c r="BK14" s="143" t="s">
        <v>550</v>
      </c>
      <c r="BL14" s="149">
        <v>28.57</v>
      </c>
      <c r="BM14" s="150"/>
      <c r="BN14" s="153">
        <v>18.73</v>
      </c>
      <c r="BO14" s="154"/>
      <c r="BP14" s="153">
        <v>5</v>
      </c>
      <c r="BQ14" s="154"/>
      <c r="BR14" s="153">
        <f>SUM(BL14:BQ15)</f>
        <v>52.3</v>
      </c>
      <c r="BS14" s="154"/>
      <c r="BU14" s="140" t="s">
        <v>347</v>
      </c>
      <c r="BV14" s="143" t="s">
        <v>550</v>
      </c>
      <c r="BW14" s="149">
        <v>28.57</v>
      </c>
      <c r="BX14" s="150"/>
      <c r="BY14" s="153">
        <v>18.73</v>
      </c>
      <c r="BZ14" s="154"/>
      <c r="CA14" s="153">
        <v>5</v>
      </c>
      <c r="CB14" s="154"/>
      <c r="CC14" s="153">
        <f>SUM(BW14:CB15)</f>
        <v>52.3</v>
      </c>
      <c r="CD14" s="154"/>
    </row>
    <row r="15" spans="2:82" ht="15" thickBot="1" x14ac:dyDescent="0.35"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AC15" s="141"/>
      <c r="AD15" s="144"/>
      <c r="AE15" s="151"/>
      <c r="AF15" s="152"/>
      <c r="AG15" s="151"/>
      <c r="AH15" s="152"/>
      <c r="AI15" s="151"/>
      <c r="AJ15" s="152"/>
      <c r="AK15" s="151"/>
      <c r="AL15" s="152"/>
      <c r="AN15" s="141"/>
      <c r="AO15" s="144"/>
      <c r="AP15" s="151"/>
      <c r="AQ15" s="152"/>
      <c r="AR15" s="151"/>
      <c r="AS15" s="152"/>
      <c r="AT15" s="151"/>
      <c r="AU15" s="152"/>
      <c r="AV15" s="151"/>
      <c r="AW15" s="152"/>
      <c r="AY15" s="141"/>
      <c r="AZ15" s="144"/>
      <c r="BA15" s="151"/>
      <c r="BB15" s="152"/>
      <c r="BC15" s="151"/>
      <c r="BD15" s="152"/>
      <c r="BE15" s="151"/>
      <c r="BF15" s="152"/>
      <c r="BG15" s="151"/>
      <c r="BH15" s="152"/>
      <c r="BJ15" s="141"/>
      <c r="BK15" s="144"/>
      <c r="BL15" s="151"/>
      <c r="BM15" s="152"/>
      <c r="BN15" s="151"/>
      <c r="BO15" s="152"/>
      <c r="BP15" s="151"/>
      <c r="BQ15" s="152"/>
      <c r="BR15" s="151"/>
      <c r="BS15" s="152"/>
      <c r="BU15" s="141"/>
      <c r="BV15" s="144"/>
      <c r="BW15" s="151"/>
      <c r="BX15" s="152"/>
      <c r="BY15" s="151"/>
      <c r="BZ15" s="152"/>
      <c r="CA15" s="151"/>
      <c r="CB15" s="152"/>
      <c r="CC15" s="151"/>
      <c r="CD15" s="152"/>
    </row>
    <row r="16" spans="2:82" x14ac:dyDescent="0.3"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AC16" s="141"/>
      <c r="AD16" s="145" t="s">
        <v>333</v>
      </c>
      <c r="AE16" s="155">
        <v>21.97</v>
      </c>
      <c r="AF16" s="156"/>
      <c r="AG16" s="155">
        <v>17.55</v>
      </c>
      <c r="AH16" s="156"/>
      <c r="AI16" s="155">
        <v>4.5</v>
      </c>
      <c r="AJ16" s="156"/>
      <c r="AK16" s="155">
        <f>SUM(AE16:AJ17)</f>
        <v>44.019999999999996</v>
      </c>
      <c r="AL16" s="156"/>
      <c r="AN16" s="141"/>
      <c r="AO16" s="145" t="s">
        <v>333</v>
      </c>
      <c r="AP16" s="155">
        <v>21.97</v>
      </c>
      <c r="AQ16" s="156"/>
      <c r="AR16" s="155">
        <v>17.55</v>
      </c>
      <c r="AS16" s="156"/>
      <c r="AT16" s="155">
        <v>5</v>
      </c>
      <c r="AU16" s="156"/>
      <c r="AV16" s="155">
        <f>SUM(AP16:AU17)</f>
        <v>44.519999999999996</v>
      </c>
      <c r="AW16" s="156"/>
      <c r="AY16" s="141"/>
      <c r="AZ16" s="145" t="s">
        <v>333</v>
      </c>
      <c r="BA16" s="155">
        <v>22.97</v>
      </c>
      <c r="BB16" s="156"/>
      <c r="BC16" s="155">
        <v>18.53</v>
      </c>
      <c r="BD16" s="156"/>
      <c r="BE16" s="155">
        <v>5</v>
      </c>
      <c r="BF16" s="156"/>
      <c r="BG16" s="155">
        <f>SUM(BA16:BF17)</f>
        <v>46.5</v>
      </c>
      <c r="BH16" s="156"/>
      <c r="BJ16" s="141"/>
      <c r="BK16" s="145" t="s">
        <v>333</v>
      </c>
      <c r="BL16" s="155">
        <v>22.97</v>
      </c>
      <c r="BM16" s="156"/>
      <c r="BN16" s="155">
        <v>18.53</v>
      </c>
      <c r="BO16" s="156"/>
      <c r="BP16" s="155">
        <v>5</v>
      </c>
      <c r="BQ16" s="156"/>
      <c r="BR16" s="155">
        <f>SUM(BL16:BQ17)</f>
        <v>46.5</v>
      </c>
      <c r="BS16" s="156"/>
      <c r="BU16" s="141"/>
      <c r="BV16" s="145" t="s">
        <v>333</v>
      </c>
      <c r="BW16" s="155">
        <v>22.97</v>
      </c>
      <c r="BX16" s="156"/>
      <c r="BY16" s="155">
        <v>18.53</v>
      </c>
      <c r="BZ16" s="156"/>
      <c r="CA16" s="155">
        <v>5</v>
      </c>
      <c r="CB16" s="156"/>
      <c r="CC16" s="155">
        <f>SUM(BW16:CB17)</f>
        <v>46.5</v>
      </c>
      <c r="CD16" s="156"/>
    </row>
    <row r="17" spans="2:82" ht="15" thickBot="1" x14ac:dyDescent="0.35"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AC17" s="141"/>
      <c r="AD17" s="146"/>
      <c r="AE17" s="157"/>
      <c r="AF17" s="158"/>
      <c r="AG17" s="157"/>
      <c r="AH17" s="158"/>
      <c r="AI17" s="157"/>
      <c r="AJ17" s="158"/>
      <c r="AK17" s="157"/>
      <c r="AL17" s="158"/>
      <c r="AN17" s="141"/>
      <c r="AO17" s="146"/>
      <c r="AP17" s="157"/>
      <c r="AQ17" s="158"/>
      <c r="AR17" s="157"/>
      <c r="AS17" s="158"/>
      <c r="AT17" s="157"/>
      <c r="AU17" s="158"/>
      <c r="AV17" s="157"/>
      <c r="AW17" s="158"/>
      <c r="AY17" s="141"/>
      <c r="AZ17" s="146"/>
      <c r="BA17" s="157"/>
      <c r="BB17" s="158"/>
      <c r="BC17" s="157"/>
      <c r="BD17" s="158"/>
      <c r="BE17" s="157"/>
      <c r="BF17" s="158"/>
      <c r="BG17" s="157"/>
      <c r="BH17" s="158"/>
      <c r="BJ17" s="141"/>
      <c r="BK17" s="146"/>
      <c r="BL17" s="157"/>
      <c r="BM17" s="158"/>
      <c r="BN17" s="157"/>
      <c r="BO17" s="158"/>
      <c r="BP17" s="157"/>
      <c r="BQ17" s="158"/>
      <c r="BR17" s="157"/>
      <c r="BS17" s="158"/>
      <c r="BU17" s="141"/>
      <c r="BV17" s="146"/>
      <c r="BW17" s="157"/>
      <c r="BX17" s="158"/>
      <c r="BY17" s="157"/>
      <c r="BZ17" s="158"/>
      <c r="CA17" s="157"/>
      <c r="CB17" s="158"/>
      <c r="CC17" s="157"/>
      <c r="CD17" s="158"/>
    </row>
    <row r="18" spans="2:82" x14ac:dyDescent="0.3">
      <c r="B18" s="289" t="s">
        <v>336</v>
      </c>
      <c r="C18" s="181" t="s">
        <v>318</v>
      </c>
      <c r="D18" s="292"/>
      <c r="E18" s="293"/>
      <c r="F18" s="181" t="s">
        <v>319</v>
      </c>
      <c r="G18" s="186"/>
      <c r="H18" s="186"/>
      <c r="I18" s="183"/>
      <c r="J18" s="181" t="s">
        <v>320</v>
      </c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3"/>
      <c r="X18" s="181" t="s">
        <v>321</v>
      </c>
      <c r="Y18" s="160"/>
      <c r="AC18" s="141"/>
      <c r="AD18" s="147" t="s">
        <v>551</v>
      </c>
      <c r="AE18" s="159">
        <v>11.73</v>
      </c>
      <c r="AF18" s="160"/>
      <c r="AG18" s="159">
        <v>8.27</v>
      </c>
      <c r="AH18" s="160"/>
      <c r="AI18" s="159">
        <v>2.25</v>
      </c>
      <c r="AJ18" s="160"/>
      <c r="AK18" s="159">
        <f>SUM(AE18:AJ19)</f>
        <v>22.25</v>
      </c>
      <c r="AL18" s="160"/>
      <c r="AN18" s="141"/>
      <c r="AO18" s="147" t="s">
        <v>551</v>
      </c>
      <c r="AP18" s="159">
        <v>11.73</v>
      </c>
      <c r="AQ18" s="160"/>
      <c r="AR18" s="159">
        <v>8.27</v>
      </c>
      <c r="AS18" s="160"/>
      <c r="AT18" s="159">
        <v>2.5</v>
      </c>
      <c r="AU18" s="160"/>
      <c r="AV18" s="159">
        <f>SUM(AP18:AU19)</f>
        <v>22.5</v>
      </c>
      <c r="AW18" s="160"/>
      <c r="AY18" s="141"/>
      <c r="AZ18" s="147" t="s">
        <v>551</v>
      </c>
      <c r="BA18" s="159">
        <v>12.23</v>
      </c>
      <c r="BB18" s="160"/>
      <c r="BC18" s="159">
        <v>9.27</v>
      </c>
      <c r="BD18" s="160"/>
      <c r="BE18" s="159">
        <v>2.5</v>
      </c>
      <c r="BF18" s="160"/>
      <c r="BG18" s="159">
        <f>SUM(BA18:BF19)</f>
        <v>24</v>
      </c>
      <c r="BH18" s="160"/>
      <c r="BJ18" s="141"/>
      <c r="BK18" s="147" t="s">
        <v>551</v>
      </c>
      <c r="BL18" s="159">
        <v>12.23</v>
      </c>
      <c r="BM18" s="160"/>
      <c r="BN18" s="159">
        <v>9.27</v>
      </c>
      <c r="BO18" s="160"/>
      <c r="BP18" s="159">
        <v>2.5</v>
      </c>
      <c r="BQ18" s="160"/>
      <c r="BR18" s="159">
        <f>SUM(BL18:BQ19)</f>
        <v>24</v>
      </c>
      <c r="BS18" s="160"/>
      <c r="BU18" s="141"/>
      <c r="BV18" s="147" t="s">
        <v>551</v>
      </c>
      <c r="BW18" s="159">
        <v>12.23</v>
      </c>
      <c r="BX18" s="160"/>
      <c r="BY18" s="159">
        <v>9.27</v>
      </c>
      <c r="BZ18" s="160"/>
      <c r="CA18" s="159">
        <v>2.5</v>
      </c>
      <c r="CB18" s="160"/>
      <c r="CC18" s="159">
        <f>SUM(BW18:CB19)</f>
        <v>24</v>
      </c>
      <c r="CD18" s="160"/>
    </row>
    <row r="19" spans="2:82" ht="15" thickBot="1" x14ac:dyDescent="0.35">
      <c r="B19" s="290"/>
      <c r="C19" s="294"/>
      <c r="D19" s="295"/>
      <c r="E19" s="296"/>
      <c r="F19" s="184"/>
      <c r="G19" s="187"/>
      <c r="H19" s="187"/>
      <c r="I19" s="185"/>
      <c r="J19" s="297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9"/>
      <c r="X19" s="179"/>
      <c r="Y19" s="180"/>
      <c r="AC19" s="142"/>
      <c r="AD19" s="148"/>
      <c r="AE19" s="161"/>
      <c r="AF19" s="162"/>
      <c r="AG19" s="161"/>
      <c r="AH19" s="162"/>
      <c r="AI19" s="161"/>
      <c r="AJ19" s="162"/>
      <c r="AK19" s="161"/>
      <c r="AL19" s="162"/>
      <c r="AN19" s="142"/>
      <c r="AO19" s="148"/>
      <c r="AP19" s="161"/>
      <c r="AQ19" s="162"/>
      <c r="AR19" s="161"/>
      <c r="AS19" s="162"/>
      <c r="AT19" s="161"/>
      <c r="AU19" s="162"/>
      <c r="AV19" s="161"/>
      <c r="AW19" s="162"/>
      <c r="AY19" s="142"/>
      <c r="AZ19" s="148"/>
      <c r="BA19" s="161"/>
      <c r="BB19" s="162"/>
      <c r="BC19" s="161"/>
      <c r="BD19" s="162"/>
      <c r="BE19" s="161"/>
      <c r="BF19" s="162"/>
      <c r="BG19" s="161"/>
      <c r="BH19" s="162"/>
      <c r="BJ19" s="142"/>
      <c r="BK19" s="148"/>
      <c r="BL19" s="161"/>
      <c r="BM19" s="162"/>
      <c r="BN19" s="161"/>
      <c r="BO19" s="162"/>
      <c r="BP19" s="161"/>
      <c r="BQ19" s="162"/>
      <c r="BR19" s="161"/>
      <c r="BS19" s="162"/>
      <c r="BU19" s="142"/>
      <c r="BV19" s="148"/>
      <c r="BW19" s="161"/>
      <c r="BX19" s="162"/>
      <c r="BY19" s="161"/>
      <c r="BZ19" s="162"/>
      <c r="CA19" s="161"/>
      <c r="CB19" s="162"/>
      <c r="CC19" s="161"/>
      <c r="CD19" s="162"/>
    </row>
    <row r="20" spans="2:82" x14ac:dyDescent="0.3">
      <c r="B20" s="290"/>
      <c r="C20" s="182" t="s">
        <v>322</v>
      </c>
      <c r="D20" s="183"/>
      <c r="E20" s="140" t="s">
        <v>323</v>
      </c>
      <c r="F20" s="182" t="s">
        <v>324</v>
      </c>
      <c r="G20" s="186"/>
      <c r="H20" s="186"/>
      <c r="I20" s="183"/>
      <c r="J20" s="188" t="s">
        <v>325</v>
      </c>
      <c r="K20" s="189"/>
      <c r="L20" s="188" t="s">
        <v>326</v>
      </c>
      <c r="M20" s="189"/>
      <c r="N20" s="188" t="s">
        <v>327</v>
      </c>
      <c r="O20" s="189"/>
      <c r="P20" s="188" t="s">
        <v>328</v>
      </c>
      <c r="Q20" s="189"/>
      <c r="R20" s="188" t="s">
        <v>329</v>
      </c>
      <c r="S20" s="189"/>
      <c r="T20" s="188" t="s">
        <v>330</v>
      </c>
      <c r="U20" s="189"/>
      <c r="V20" s="188" t="s">
        <v>331</v>
      </c>
      <c r="W20" s="189"/>
      <c r="X20" s="179"/>
      <c r="Y20" s="180"/>
      <c r="AC20" s="140" t="s">
        <v>348</v>
      </c>
      <c r="AD20" s="143" t="s">
        <v>550</v>
      </c>
      <c r="AE20" s="153">
        <v>27.57</v>
      </c>
      <c r="AF20" s="154"/>
      <c r="AG20" s="153">
        <v>17.95</v>
      </c>
      <c r="AH20" s="154"/>
      <c r="AI20" s="153">
        <v>2</v>
      </c>
      <c r="AJ20" s="154"/>
      <c r="AK20" s="153">
        <f>SUM(AE20:AJ21)</f>
        <v>47.519999999999996</v>
      </c>
      <c r="AL20" s="154"/>
      <c r="AN20" s="140" t="s">
        <v>348</v>
      </c>
      <c r="AO20" s="143" t="s">
        <v>550</v>
      </c>
      <c r="AP20" s="153">
        <v>27.57</v>
      </c>
      <c r="AQ20" s="154"/>
      <c r="AR20" s="153">
        <v>17.95</v>
      </c>
      <c r="AS20" s="154"/>
      <c r="AT20" s="153">
        <v>2</v>
      </c>
      <c r="AU20" s="154"/>
      <c r="AV20" s="153">
        <f>SUM(AP20:AU21)</f>
        <v>47.519999999999996</v>
      </c>
      <c r="AW20" s="154"/>
      <c r="AY20" s="140" t="s">
        <v>348</v>
      </c>
      <c r="AZ20" s="143" t="s">
        <v>550</v>
      </c>
      <c r="BA20" s="149">
        <v>28.57</v>
      </c>
      <c r="BB20" s="150"/>
      <c r="BC20" s="153">
        <v>18.73</v>
      </c>
      <c r="BD20" s="154"/>
      <c r="BE20" s="153">
        <v>2</v>
      </c>
      <c r="BF20" s="154"/>
      <c r="BG20" s="153">
        <f>SUM(BA20:BF21)</f>
        <v>49.3</v>
      </c>
      <c r="BH20" s="154"/>
      <c r="BJ20" s="140" t="s">
        <v>348</v>
      </c>
      <c r="BK20" s="143" t="s">
        <v>550</v>
      </c>
      <c r="BL20" s="149">
        <v>28.57</v>
      </c>
      <c r="BM20" s="150"/>
      <c r="BN20" s="153">
        <v>18.73</v>
      </c>
      <c r="BO20" s="154"/>
      <c r="BP20" s="153">
        <v>2.5</v>
      </c>
      <c r="BQ20" s="154"/>
      <c r="BR20" s="153">
        <f>SUM(BL20:BQ21)</f>
        <v>49.8</v>
      </c>
      <c r="BS20" s="154"/>
      <c r="BU20" s="140" t="s">
        <v>348</v>
      </c>
      <c r="BV20" s="143" t="s">
        <v>550</v>
      </c>
      <c r="BW20" s="149">
        <v>28.57</v>
      </c>
      <c r="BX20" s="150"/>
      <c r="BY20" s="153">
        <v>18.73</v>
      </c>
      <c r="BZ20" s="154"/>
      <c r="CA20" s="153">
        <v>2.5</v>
      </c>
      <c r="CB20" s="154"/>
      <c r="CC20" s="153">
        <f>SUM(BW20:CB21)</f>
        <v>49.8</v>
      </c>
      <c r="CD20" s="154"/>
    </row>
    <row r="21" spans="2:82" ht="15" thickBot="1" x14ac:dyDescent="0.35">
      <c r="B21" s="291"/>
      <c r="C21" s="184"/>
      <c r="D21" s="185"/>
      <c r="E21" s="142"/>
      <c r="F21" s="184"/>
      <c r="G21" s="187"/>
      <c r="H21" s="187"/>
      <c r="I21" s="185"/>
      <c r="J21" s="184"/>
      <c r="K21" s="185"/>
      <c r="L21" s="184"/>
      <c r="M21" s="185"/>
      <c r="N21" s="184"/>
      <c r="O21" s="185"/>
      <c r="P21" s="184"/>
      <c r="Q21" s="185"/>
      <c r="R21" s="184"/>
      <c r="S21" s="185"/>
      <c r="T21" s="184"/>
      <c r="U21" s="185"/>
      <c r="V21" s="184"/>
      <c r="W21" s="185"/>
      <c r="X21" s="161"/>
      <c r="Y21" s="162"/>
      <c r="AC21" s="141"/>
      <c r="AD21" s="144"/>
      <c r="AE21" s="151"/>
      <c r="AF21" s="152"/>
      <c r="AG21" s="151"/>
      <c r="AH21" s="152"/>
      <c r="AI21" s="151"/>
      <c r="AJ21" s="152"/>
      <c r="AK21" s="151"/>
      <c r="AL21" s="152"/>
      <c r="AN21" s="141"/>
      <c r="AO21" s="144"/>
      <c r="AP21" s="151"/>
      <c r="AQ21" s="152"/>
      <c r="AR21" s="151"/>
      <c r="AS21" s="152"/>
      <c r="AT21" s="151"/>
      <c r="AU21" s="152"/>
      <c r="AV21" s="151"/>
      <c r="AW21" s="152"/>
      <c r="AY21" s="141"/>
      <c r="AZ21" s="144"/>
      <c r="BA21" s="151"/>
      <c r="BB21" s="152"/>
      <c r="BC21" s="151"/>
      <c r="BD21" s="152"/>
      <c r="BE21" s="151"/>
      <c r="BF21" s="152"/>
      <c r="BG21" s="151"/>
      <c r="BH21" s="152"/>
      <c r="BJ21" s="141"/>
      <c r="BK21" s="144"/>
      <c r="BL21" s="151"/>
      <c r="BM21" s="152"/>
      <c r="BN21" s="151"/>
      <c r="BO21" s="152"/>
      <c r="BP21" s="151"/>
      <c r="BQ21" s="152"/>
      <c r="BR21" s="151"/>
      <c r="BS21" s="152"/>
      <c r="BU21" s="141"/>
      <c r="BV21" s="144"/>
      <c r="BW21" s="151"/>
      <c r="BX21" s="152"/>
      <c r="BY21" s="151"/>
      <c r="BZ21" s="152"/>
      <c r="CA21" s="151"/>
      <c r="CB21" s="152"/>
      <c r="CC21" s="151"/>
      <c r="CD21" s="152"/>
    </row>
    <row r="22" spans="2:82" x14ac:dyDescent="0.3">
      <c r="B22" s="167" t="s">
        <v>332</v>
      </c>
      <c r="C22" s="179">
        <v>25.57</v>
      </c>
      <c r="D22" s="180"/>
      <c r="E22" s="140">
        <v>2</v>
      </c>
      <c r="F22" s="159">
        <v>17.95</v>
      </c>
      <c r="G22" s="177"/>
      <c r="H22" s="177"/>
      <c r="I22" s="160"/>
      <c r="J22" s="159">
        <v>2.5</v>
      </c>
      <c r="K22" s="160"/>
      <c r="L22" s="159">
        <v>5</v>
      </c>
      <c r="M22" s="160"/>
      <c r="N22" s="159">
        <v>2</v>
      </c>
      <c r="O22" s="160"/>
      <c r="P22" s="159">
        <v>2</v>
      </c>
      <c r="Q22" s="160"/>
      <c r="R22" s="159">
        <v>3</v>
      </c>
      <c r="S22" s="160"/>
      <c r="T22" s="159">
        <v>8</v>
      </c>
      <c r="U22" s="160"/>
      <c r="V22" s="159">
        <v>2</v>
      </c>
      <c r="W22" s="160"/>
      <c r="X22" s="159"/>
      <c r="Y22" s="160"/>
      <c r="AC22" s="141"/>
      <c r="AD22" s="145" t="s">
        <v>333</v>
      </c>
      <c r="AE22" s="155">
        <v>21.97</v>
      </c>
      <c r="AF22" s="156"/>
      <c r="AG22" s="155">
        <v>17.55</v>
      </c>
      <c r="AH22" s="156"/>
      <c r="AI22" s="155">
        <v>2</v>
      </c>
      <c r="AJ22" s="156"/>
      <c r="AK22" s="155">
        <f>SUM(AE22:AJ23)</f>
        <v>41.519999999999996</v>
      </c>
      <c r="AL22" s="156"/>
      <c r="AN22" s="141"/>
      <c r="AO22" s="145" t="s">
        <v>333</v>
      </c>
      <c r="AP22" s="155">
        <v>21.97</v>
      </c>
      <c r="AQ22" s="156"/>
      <c r="AR22" s="155">
        <v>17.55</v>
      </c>
      <c r="AS22" s="156"/>
      <c r="AT22" s="155">
        <v>2</v>
      </c>
      <c r="AU22" s="156"/>
      <c r="AV22" s="155">
        <f>SUM(AP22:AU23)</f>
        <v>41.519999999999996</v>
      </c>
      <c r="AW22" s="156"/>
      <c r="AY22" s="141"/>
      <c r="AZ22" s="145" t="s">
        <v>333</v>
      </c>
      <c r="BA22" s="155">
        <v>22.97</v>
      </c>
      <c r="BB22" s="156"/>
      <c r="BC22" s="155">
        <v>18.53</v>
      </c>
      <c r="BD22" s="156"/>
      <c r="BE22" s="155">
        <v>2</v>
      </c>
      <c r="BF22" s="156"/>
      <c r="BG22" s="155">
        <f>SUM(BA22:BF23)</f>
        <v>43.5</v>
      </c>
      <c r="BH22" s="156"/>
      <c r="BJ22" s="141"/>
      <c r="BK22" s="145" t="s">
        <v>333</v>
      </c>
      <c r="BL22" s="155">
        <v>22.97</v>
      </c>
      <c r="BM22" s="156"/>
      <c r="BN22" s="155">
        <v>18.53</v>
      </c>
      <c r="BO22" s="156"/>
      <c r="BP22" s="155">
        <v>2.5</v>
      </c>
      <c r="BQ22" s="156"/>
      <c r="BR22" s="155">
        <f>SUM(BL22:BQ23)</f>
        <v>44</v>
      </c>
      <c r="BS22" s="156"/>
      <c r="BU22" s="141"/>
      <c r="BV22" s="145" t="s">
        <v>333</v>
      </c>
      <c r="BW22" s="155">
        <v>22.97</v>
      </c>
      <c r="BX22" s="156"/>
      <c r="BY22" s="155">
        <v>18.53</v>
      </c>
      <c r="BZ22" s="156"/>
      <c r="CA22" s="155">
        <v>2.5</v>
      </c>
      <c r="CB22" s="156"/>
      <c r="CC22" s="155">
        <f>SUM(BW22:CB23)</f>
        <v>44</v>
      </c>
      <c r="CD22" s="156"/>
    </row>
    <row r="23" spans="2:82" ht="15" thickBot="1" x14ac:dyDescent="0.35">
      <c r="B23" s="168"/>
      <c r="C23" s="161"/>
      <c r="D23" s="162"/>
      <c r="E23" s="142"/>
      <c r="F23" s="161"/>
      <c r="G23" s="178"/>
      <c r="H23" s="178"/>
      <c r="I23" s="162"/>
      <c r="J23" s="161"/>
      <c r="K23" s="162"/>
      <c r="L23" s="161"/>
      <c r="M23" s="162"/>
      <c r="N23" s="161"/>
      <c r="O23" s="162"/>
      <c r="P23" s="161"/>
      <c r="Q23" s="162"/>
      <c r="R23" s="161"/>
      <c r="S23" s="162"/>
      <c r="T23" s="161"/>
      <c r="U23" s="162"/>
      <c r="V23" s="161"/>
      <c r="W23" s="162"/>
      <c r="X23" s="161"/>
      <c r="Y23" s="162"/>
      <c r="AC23" s="141"/>
      <c r="AD23" s="146"/>
      <c r="AE23" s="157"/>
      <c r="AF23" s="158"/>
      <c r="AG23" s="157"/>
      <c r="AH23" s="158"/>
      <c r="AI23" s="157"/>
      <c r="AJ23" s="158"/>
      <c r="AK23" s="157"/>
      <c r="AL23" s="158"/>
      <c r="AN23" s="141"/>
      <c r="AO23" s="146"/>
      <c r="AP23" s="157"/>
      <c r="AQ23" s="158"/>
      <c r="AR23" s="157"/>
      <c r="AS23" s="158"/>
      <c r="AT23" s="157"/>
      <c r="AU23" s="158"/>
      <c r="AV23" s="157"/>
      <c r="AW23" s="158"/>
      <c r="AY23" s="141"/>
      <c r="AZ23" s="146"/>
      <c r="BA23" s="157"/>
      <c r="BB23" s="158"/>
      <c r="BC23" s="157"/>
      <c r="BD23" s="158"/>
      <c r="BE23" s="157"/>
      <c r="BF23" s="158"/>
      <c r="BG23" s="157"/>
      <c r="BH23" s="158"/>
      <c r="BJ23" s="141"/>
      <c r="BK23" s="146"/>
      <c r="BL23" s="157"/>
      <c r="BM23" s="158"/>
      <c r="BN23" s="157"/>
      <c r="BO23" s="158"/>
      <c r="BP23" s="157"/>
      <c r="BQ23" s="158"/>
      <c r="BR23" s="157"/>
      <c r="BS23" s="158"/>
      <c r="BU23" s="141"/>
      <c r="BV23" s="146"/>
      <c r="BW23" s="157"/>
      <c r="BX23" s="158"/>
      <c r="BY23" s="157"/>
      <c r="BZ23" s="158"/>
      <c r="CA23" s="157"/>
      <c r="CB23" s="158"/>
      <c r="CC23" s="157"/>
      <c r="CD23" s="158"/>
    </row>
    <row r="24" spans="2:82" x14ac:dyDescent="0.3">
      <c r="B24" s="167" t="s">
        <v>333</v>
      </c>
      <c r="C24" s="159">
        <v>19.97</v>
      </c>
      <c r="D24" s="160"/>
      <c r="E24" s="140">
        <v>2</v>
      </c>
      <c r="F24" s="159">
        <v>17.55</v>
      </c>
      <c r="G24" s="177"/>
      <c r="H24" s="177"/>
      <c r="I24" s="160"/>
      <c r="J24" s="159">
        <v>2.5</v>
      </c>
      <c r="K24" s="160"/>
      <c r="L24" s="159">
        <v>5</v>
      </c>
      <c r="M24" s="160"/>
      <c r="N24" s="159">
        <v>2</v>
      </c>
      <c r="O24" s="160"/>
      <c r="P24" s="159">
        <v>1</v>
      </c>
      <c r="Q24" s="160"/>
      <c r="R24" s="159">
        <v>3</v>
      </c>
      <c r="S24" s="160"/>
      <c r="T24" s="159">
        <v>8</v>
      </c>
      <c r="U24" s="160"/>
      <c r="V24" s="159">
        <v>2</v>
      </c>
      <c r="W24" s="160"/>
      <c r="X24" s="159"/>
      <c r="Y24" s="160"/>
      <c r="AC24" s="141"/>
      <c r="AD24" s="147" t="s">
        <v>551</v>
      </c>
      <c r="AE24" s="159">
        <v>11.73</v>
      </c>
      <c r="AF24" s="160"/>
      <c r="AG24" s="159">
        <v>8.27</v>
      </c>
      <c r="AH24" s="160"/>
      <c r="AI24" s="159">
        <v>1</v>
      </c>
      <c r="AJ24" s="160"/>
      <c r="AK24" s="159">
        <f>SUM(AE24:AJ25)</f>
        <v>21</v>
      </c>
      <c r="AL24" s="160"/>
      <c r="AN24" s="141"/>
      <c r="AO24" s="147" t="s">
        <v>551</v>
      </c>
      <c r="AP24" s="159">
        <v>11.73</v>
      </c>
      <c r="AQ24" s="160"/>
      <c r="AR24" s="159">
        <v>8.27</v>
      </c>
      <c r="AS24" s="160"/>
      <c r="AT24" s="159">
        <v>1</v>
      </c>
      <c r="AU24" s="160"/>
      <c r="AV24" s="159">
        <f>SUM(AP24:AU25)</f>
        <v>21</v>
      </c>
      <c r="AW24" s="160"/>
      <c r="AY24" s="141"/>
      <c r="AZ24" s="147" t="s">
        <v>551</v>
      </c>
      <c r="BA24" s="159">
        <v>12.23</v>
      </c>
      <c r="BB24" s="160"/>
      <c r="BC24" s="159">
        <v>9.27</v>
      </c>
      <c r="BD24" s="160"/>
      <c r="BE24" s="159">
        <v>1</v>
      </c>
      <c r="BF24" s="160"/>
      <c r="BG24" s="159">
        <f>SUM(BA24:BF25)</f>
        <v>22.5</v>
      </c>
      <c r="BH24" s="160"/>
      <c r="BJ24" s="141"/>
      <c r="BK24" s="147" t="s">
        <v>551</v>
      </c>
      <c r="BL24" s="159">
        <v>12.23</v>
      </c>
      <c r="BM24" s="160"/>
      <c r="BN24" s="159">
        <v>9.27</v>
      </c>
      <c r="BO24" s="160"/>
      <c r="BP24" s="159">
        <v>1</v>
      </c>
      <c r="BQ24" s="160"/>
      <c r="BR24" s="159">
        <f>SUM(BL24:BQ25)</f>
        <v>22.5</v>
      </c>
      <c r="BS24" s="160"/>
      <c r="BU24" s="141"/>
      <c r="BV24" s="147" t="s">
        <v>551</v>
      </c>
      <c r="BW24" s="159">
        <v>12.23</v>
      </c>
      <c r="BX24" s="160"/>
      <c r="BY24" s="159">
        <v>9.27</v>
      </c>
      <c r="BZ24" s="160"/>
      <c r="CA24" s="159">
        <v>1</v>
      </c>
      <c r="CB24" s="160"/>
      <c r="CC24" s="159">
        <f>SUM(BW24:CB25)</f>
        <v>22.5</v>
      </c>
      <c r="CD24" s="160"/>
    </row>
    <row r="25" spans="2:82" ht="15" thickBot="1" x14ac:dyDescent="0.35">
      <c r="B25" s="168"/>
      <c r="C25" s="161"/>
      <c r="D25" s="162"/>
      <c r="E25" s="142"/>
      <c r="F25" s="161"/>
      <c r="G25" s="178"/>
      <c r="H25" s="178"/>
      <c r="I25" s="162"/>
      <c r="J25" s="161"/>
      <c r="K25" s="162"/>
      <c r="L25" s="161"/>
      <c r="M25" s="162"/>
      <c r="N25" s="161"/>
      <c r="O25" s="162"/>
      <c r="P25" s="161"/>
      <c r="Q25" s="162"/>
      <c r="R25" s="161"/>
      <c r="S25" s="162"/>
      <c r="T25" s="161"/>
      <c r="U25" s="162"/>
      <c r="V25" s="161"/>
      <c r="W25" s="162"/>
      <c r="X25" s="161"/>
      <c r="Y25" s="162"/>
      <c r="AC25" s="142"/>
      <c r="AD25" s="148"/>
      <c r="AE25" s="161"/>
      <c r="AF25" s="162"/>
      <c r="AG25" s="161"/>
      <c r="AH25" s="162"/>
      <c r="AI25" s="161"/>
      <c r="AJ25" s="162"/>
      <c r="AK25" s="161"/>
      <c r="AL25" s="162"/>
      <c r="AN25" s="142"/>
      <c r="AO25" s="148"/>
      <c r="AP25" s="161"/>
      <c r="AQ25" s="162"/>
      <c r="AR25" s="161"/>
      <c r="AS25" s="162"/>
      <c r="AT25" s="161"/>
      <c r="AU25" s="162"/>
      <c r="AV25" s="161"/>
      <c r="AW25" s="162"/>
      <c r="AY25" s="142"/>
      <c r="AZ25" s="148"/>
      <c r="BA25" s="161"/>
      <c r="BB25" s="162"/>
      <c r="BC25" s="161"/>
      <c r="BD25" s="162"/>
      <c r="BE25" s="161"/>
      <c r="BF25" s="162"/>
      <c r="BG25" s="161"/>
      <c r="BH25" s="162"/>
      <c r="BJ25" s="142"/>
      <c r="BK25" s="148"/>
      <c r="BL25" s="161"/>
      <c r="BM25" s="162"/>
      <c r="BN25" s="161"/>
      <c r="BO25" s="162"/>
      <c r="BP25" s="161"/>
      <c r="BQ25" s="162"/>
      <c r="BR25" s="161"/>
      <c r="BS25" s="162"/>
      <c r="BU25" s="142"/>
      <c r="BV25" s="148"/>
      <c r="BW25" s="161"/>
      <c r="BX25" s="162"/>
      <c r="BY25" s="161"/>
      <c r="BZ25" s="162"/>
      <c r="CA25" s="161"/>
      <c r="CB25" s="162"/>
      <c r="CC25" s="161"/>
      <c r="CD25" s="162"/>
    </row>
    <row r="26" spans="2:82" x14ac:dyDescent="0.3">
      <c r="B26" s="167" t="s">
        <v>334</v>
      </c>
      <c r="C26" s="159">
        <v>9.73</v>
      </c>
      <c r="D26" s="160"/>
      <c r="E26" s="140">
        <v>2</v>
      </c>
      <c r="F26" s="159">
        <v>8.27</v>
      </c>
      <c r="G26" s="177"/>
      <c r="H26" s="177"/>
      <c r="I26" s="160"/>
      <c r="J26" s="159">
        <v>1.25</v>
      </c>
      <c r="K26" s="160"/>
      <c r="L26" s="159">
        <v>2.5</v>
      </c>
      <c r="M26" s="160"/>
      <c r="N26" s="159">
        <v>1</v>
      </c>
      <c r="O26" s="160"/>
      <c r="P26" s="159">
        <v>0.5</v>
      </c>
      <c r="Q26" s="160"/>
      <c r="R26" s="159">
        <v>1.5</v>
      </c>
      <c r="S26" s="160"/>
      <c r="T26" s="159">
        <v>2</v>
      </c>
      <c r="U26" s="160"/>
      <c r="V26" s="159">
        <v>1</v>
      </c>
      <c r="W26" s="160"/>
      <c r="X26" s="159"/>
      <c r="Y26" s="160"/>
      <c r="AC26" s="140" t="s">
        <v>349</v>
      </c>
      <c r="AD26" s="143" t="s">
        <v>550</v>
      </c>
      <c r="AE26" s="153">
        <v>27.57</v>
      </c>
      <c r="AF26" s="154"/>
      <c r="AG26" s="153">
        <v>17.95</v>
      </c>
      <c r="AH26" s="154"/>
      <c r="AI26" s="153">
        <v>0</v>
      </c>
      <c r="AJ26" s="154"/>
      <c r="AK26" s="153">
        <f>SUM(AE26:AJ27)</f>
        <v>45.519999999999996</v>
      </c>
      <c r="AL26" s="154"/>
      <c r="AN26" s="140" t="s">
        <v>349</v>
      </c>
      <c r="AO26" s="143" t="s">
        <v>550</v>
      </c>
      <c r="AP26" s="153">
        <v>27.57</v>
      </c>
      <c r="AQ26" s="154"/>
      <c r="AR26" s="153">
        <v>17.95</v>
      </c>
      <c r="AS26" s="154"/>
      <c r="AT26" s="153">
        <v>2</v>
      </c>
      <c r="AU26" s="154"/>
      <c r="AV26" s="153">
        <f>SUM(AP26:AU27)</f>
        <v>47.519999999999996</v>
      </c>
      <c r="AW26" s="154"/>
      <c r="AY26" s="140" t="s">
        <v>349</v>
      </c>
      <c r="AZ26" s="143" t="s">
        <v>550</v>
      </c>
      <c r="BA26" s="149">
        <v>28.57</v>
      </c>
      <c r="BB26" s="150"/>
      <c r="BC26" s="153">
        <v>18.73</v>
      </c>
      <c r="BD26" s="154"/>
      <c r="BE26" s="153">
        <v>2</v>
      </c>
      <c r="BF26" s="154"/>
      <c r="BG26" s="153">
        <f>SUM(BA26:BF27)</f>
        <v>49.3</v>
      </c>
      <c r="BH26" s="154"/>
      <c r="BJ26" s="140" t="s">
        <v>349</v>
      </c>
      <c r="BK26" s="143" t="s">
        <v>550</v>
      </c>
      <c r="BL26" s="149">
        <v>28.57</v>
      </c>
      <c r="BM26" s="150"/>
      <c r="BN26" s="153">
        <v>18.73</v>
      </c>
      <c r="BO26" s="154"/>
      <c r="BP26" s="153">
        <v>2</v>
      </c>
      <c r="BQ26" s="154"/>
      <c r="BR26" s="153">
        <f>SUM(BL26:BQ27)</f>
        <v>49.3</v>
      </c>
      <c r="BS26" s="154"/>
      <c r="BU26" s="140" t="s">
        <v>349</v>
      </c>
      <c r="BV26" s="143" t="s">
        <v>550</v>
      </c>
      <c r="BW26" s="149">
        <v>28.57</v>
      </c>
      <c r="BX26" s="150"/>
      <c r="BY26" s="153">
        <v>18.73</v>
      </c>
      <c r="BZ26" s="154"/>
      <c r="CA26" s="153">
        <v>2</v>
      </c>
      <c r="CB26" s="154"/>
      <c r="CC26" s="153">
        <f>SUM(BW26:CB27)</f>
        <v>49.3</v>
      </c>
      <c r="CD26" s="154"/>
    </row>
    <row r="27" spans="2:82" ht="15" thickBot="1" x14ac:dyDescent="0.35">
      <c r="B27" s="168"/>
      <c r="C27" s="161"/>
      <c r="D27" s="162"/>
      <c r="E27" s="142"/>
      <c r="F27" s="161"/>
      <c r="G27" s="178"/>
      <c r="H27" s="178"/>
      <c r="I27" s="162"/>
      <c r="J27" s="161"/>
      <c r="K27" s="162"/>
      <c r="L27" s="161"/>
      <c r="M27" s="162"/>
      <c r="N27" s="161"/>
      <c r="O27" s="162"/>
      <c r="P27" s="161"/>
      <c r="Q27" s="162"/>
      <c r="R27" s="161"/>
      <c r="S27" s="162"/>
      <c r="T27" s="161"/>
      <c r="U27" s="162"/>
      <c r="V27" s="161"/>
      <c r="W27" s="162"/>
      <c r="X27" s="161"/>
      <c r="Y27" s="162"/>
      <c r="AC27" s="141"/>
      <c r="AD27" s="144"/>
      <c r="AE27" s="151"/>
      <c r="AF27" s="152"/>
      <c r="AG27" s="151"/>
      <c r="AH27" s="152"/>
      <c r="AI27" s="151"/>
      <c r="AJ27" s="152"/>
      <c r="AK27" s="151"/>
      <c r="AL27" s="152"/>
      <c r="AN27" s="141"/>
      <c r="AO27" s="144"/>
      <c r="AP27" s="151"/>
      <c r="AQ27" s="152"/>
      <c r="AR27" s="151"/>
      <c r="AS27" s="152"/>
      <c r="AT27" s="151"/>
      <c r="AU27" s="152"/>
      <c r="AV27" s="151"/>
      <c r="AW27" s="152"/>
      <c r="AY27" s="141"/>
      <c r="AZ27" s="144"/>
      <c r="BA27" s="151"/>
      <c r="BB27" s="152"/>
      <c r="BC27" s="151"/>
      <c r="BD27" s="152"/>
      <c r="BE27" s="151"/>
      <c r="BF27" s="152"/>
      <c r="BG27" s="151"/>
      <c r="BH27" s="152"/>
      <c r="BJ27" s="141"/>
      <c r="BK27" s="144"/>
      <c r="BL27" s="151"/>
      <c r="BM27" s="152"/>
      <c r="BN27" s="151"/>
      <c r="BO27" s="152"/>
      <c r="BP27" s="151"/>
      <c r="BQ27" s="152"/>
      <c r="BR27" s="151"/>
      <c r="BS27" s="152"/>
      <c r="BU27" s="141"/>
      <c r="BV27" s="144"/>
      <c r="BW27" s="151"/>
      <c r="BX27" s="152"/>
      <c r="BY27" s="151"/>
      <c r="BZ27" s="152"/>
      <c r="CA27" s="151"/>
      <c r="CB27" s="152"/>
      <c r="CC27" s="151"/>
      <c r="CD27" s="152"/>
    </row>
    <row r="28" spans="2:82" x14ac:dyDescent="0.3">
      <c r="B28" s="167" t="s">
        <v>335</v>
      </c>
      <c r="C28" s="159">
        <v>70</v>
      </c>
      <c r="D28" s="160"/>
      <c r="E28" s="169"/>
      <c r="F28" s="171"/>
      <c r="G28" s="172"/>
      <c r="H28" s="172"/>
      <c r="I28" s="173"/>
      <c r="J28" s="171"/>
      <c r="K28" s="173"/>
      <c r="L28" s="171"/>
      <c r="M28" s="173"/>
      <c r="N28" s="171"/>
      <c r="O28" s="173"/>
      <c r="P28" s="171"/>
      <c r="Q28" s="173"/>
      <c r="R28" s="171"/>
      <c r="S28" s="173"/>
      <c r="T28" s="171"/>
      <c r="U28" s="173"/>
      <c r="V28" s="171"/>
      <c r="W28" s="173"/>
      <c r="X28" s="171"/>
      <c r="Y28" s="173"/>
      <c r="AC28" s="141"/>
      <c r="AD28" s="145" t="s">
        <v>333</v>
      </c>
      <c r="AE28" s="155">
        <v>21.97</v>
      </c>
      <c r="AF28" s="156"/>
      <c r="AG28" s="155">
        <v>17.55</v>
      </c>
      <c r="AH28" s="156"/>
      <c r="AI28" s="155">
        <v>0</v>
      </c>
      <c r="AJ28" s="156"/>
      <c r="AK28" s="155">
        <f>SUM(AE28:AJ29)</f>
        <v>39.519999999999996</v>
      </c>
      <c r="AL28" s="156"/>
      <c r="AN28" s="141"/>
      <c r="AO28" s="145" t="s">
        <v>333</v>
      </c>
      <c r="AP28" s="155">
        <v>21.97</v>
      </c>
      <c r="AQ28" s="156"/>
      <c r="AR28" s="155">
        <v>17.55</v>
      </c>
      <c r="AS28" s="156"/>
      <c r="AT28" s="155">
        <v>1</v>
      </c>
      <c r="AU28" s="156"/>
      <c r="AV28" s="155">
        <f>SUM(AP28:AU29)</f>
        <v>40.519999999999996</v>
      </c>
      <c r="AW28" s="156"/>
      <c r="AY28" s="141"/>
      <c r="AZ28" s="145" t="s">
        <v>333</v>
      </c>
      <c r="BA28" s="155">
        <v>22.97</v>
      </c>
      <c r="BB28" s="156"/>
      <c r="BC28" s="155">
        <v>18.53</v>
      </c>
      <c r="BD28" s="156"/>
      <c r="BE28" s="155">
        <v>1</v>
      </c>
      <c r="BF28" s="156"/>
      <c r="BG28" s="155">
        <f>SUM(BA28:BF29)</f>
        <v>42.5</v>
      </c>
      <c r="BH28" s="156"/>
      <c r="BJ28" s="141"/>
      <c r="BK28" s="145" t="s">
        <v>333</v>
      </c>
      <c r="BL28" s="155">
        <v>22.97</v>
      </c>
      <c r="BM28" s="156"/>
      <c r="BN28" s="155">
        <v>18.53</v>
      </c>
      <c r="BO28" s="156"/>
      <c r="BP28" s="155">
        <v>1</v>
      </c>
      <c r="BQ28" s="156"/>
      <c r="BR28" s="155">
        <f>SUM(BL28:BQ29)</f>
        <v>42.5</v>
      </c>
      <c r="BS28" s="156"/>
      <c r="BU28" s="141"/>
      <c r="BV28" s="145" t="s">
        <v>333</v>
      </c>
      <c r="BW28" s="155">
        <v>22.97</v>
      </c>
      <c r="BX28" s="156"/>
      <c r="BY28" s="155">
        <v>18.53</v>
      </c>
      <c r="BZ28" s="156"/>
      <c r="CA28" s="155">
        <v>1</v>
      </c>
      <c r="CB28" s="156"/>
      <c r="CC28" s="155">
        <f>SUM(BW28:CB29)</f>
        <v>42.5</v>
      </c>
      <c r="CD28" s="156"/>
    </row>
    <row r="29" spans="2:82" ht="15" thickBot="1" x14ac:dyDescent="0.35">
      <c r="B29" s="168"/>
      <c r="C29" s="161"/>
      <c r="D29" s="162"/>
      <c r="E29" s="170"/>
      <c r="F29" s="174"/>
      <c r="G29" s="175"/>
      <c r="H29" s="175"/>
      <c r="I29" s="176"/>
      <c r="J29" s="174"/>
      <c r="K29" s="176"/>
      <c r="L29" s="174"/>
      <c r="M29" s="176"/>
      <c r="N29" s="174"/>
      <c r="O29" s="176"/>
      <c r="P29" s="174"/>
      <c r="Q29" s="176"/>
      <c r="R29" s="174"/>
      <c r="S29" s="176"/>
      <c r="T29" s="174"/>
      <c r="U29" s="176"/>
      <c r="V29" s="174"/>
      <c r="W29" s="176"/>
      <c r="X29" s="174"/>
      <c r="Y29" s="176"/>
      <c r="AC29" s="141"/>
      <c r="AD29" s="146"/>
      <c r="AE29" s="157"/>
      <c r="AF29" s="158"/>
      <c r="AG29" s="157"/>
      <c r="AH29" s="158"/>
      <c r="AI29" s="157"/>
      <c r="AJ29" s="158"/>
      <c r="AK29" s="157"/>
      <c r="AL29" s="158"/>
      <c r="AN29" s="141"/>
      <c r="AO29" s="146"/>
      <c r="AP29" s="157"/>
      <c r="AQ29" s="158"/>
      <c r="AR29" s="157"/>
      <c r="AS29" s="158"/>
      <c r="AT29" s="157"/>
      <c r="AU29" s="158"/>
      <c r="AV29" s="157"/>
      <c r="AW29" s="158"/>
      <c r="AY29" s="141"/>
      <c r="AZ29" s="146"/>
      <c r="BA29" s="157"/>
      <c r="BB29" s="158"/>
      <c r="BC29" s="157"/>
      <c r="BD29" s="158"/>
      <c r="BE29" s="157"/>
      <c r="BF29" s="158"/>
      <c r="BG29" s="157"/>
      <c r="BH29" s="158"/>
      <c r="BJ29" s="141"/>
      <c r="BK29" s="146"/>
      <c r="BL29" s="157"/>
      <c r="BM29" s="158"/>
      <c r="BN29" s="157"/>
      <c r="BO29" s="158"/>
      <c r="BP29" s="157"/>
      <c r="BQ29" s="158"/>
      <c r="BR29" s="157"/>
      <c r="BS29" s="158"/>
      <c r="BU29" s="141"/>
      <c r="BV29" s="146"/>
      <c r="BW29" s="157"/>
      <c r="BX29" s="158"/>
      <c r="BY29" s="157"/>
      <c r="BZ29" s="158"/>
      <c r="CA29" s="157"/>
      <c r="CB29" s="158"/>
      <c r="CC29" s="157"/>
      <c r="CD29" s="158"/>
    </row>
    <row r="30" spans="2:82" x14ac:dyDescent="0.3"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AC30" s="141"/>
      <c r="AD30" s="147" t="s">
        <v>551</v>
      </c>
      <c r="AE30" s="159">
        <v>11.73</v>
      </c>
      <c r="AF30" s="160"/>
      <c r="AG30" s="159">
        <v>8.27</v>
      </c>
      <c r="AH30" s="160"/>
      <c r="AI30" s="159">
        <v>0</v>
      </c>
      <c r="AJ30" s="160"/>
      <c r="AK30" s="159">
        <f>SUM(AE30:AJ31)</f>
        <v>20</v>
      </c>
      <c r="AL30" s="160"/>
      <c r="AN30" s="141"/>
      <c r="AO30" s="147" t="s">
        <v>551</v>
      </c>
      <c r="AP30" s="159">
        <v>11.73</v>
      </c>
      <c r="AQ30" s="160"/>
      <c r="AR30" s="159">
        <v>8.27</v>
      </c>
      <c r="AS30" s="160"/>
      <c r="AT30" s="159">
        <v>0.5</v>
      </c>
      <c r="AU30" s="160"/>
      <c r="AV30" s="159">
        <f>SUM(AP30:AU31)</f>
        <v>20.5</v>
      </c>
      <c r="AW30" s="160"/>
      <c r="AY30" s="141"/>
      <c r="AZ30" s="147" t="s">
        <v>551</v>
      </c>
      <c r="BA30" s="159">
        <v>12.23</v>
      </c>
      <c r="BB30" s="160"/>
      <c r="BC30" s="159">
        <v>9.27</v>
      </c>
      <c r="BD30" s="160"/>
      <c r="BE30" s="159">
        <v>0.5</v>
      </c>
      <c r="BF30" s="160"/>
      <c r="BG30" s="159">
        <f>SUM(BA30:BF31)</f>
        <v>22</v>
      </c>
      <c r="BH30" s="160"/>
      <c r="BJ30" s="141"/>
      <c r="BK30" s="147" t="s">
        <v>551</v>
      </c>
      <c r="BL30" s="159">
        <v>12.23</v>
      </c>
      <c r="BM30" s="160"/>
      <c r="BN30" s="159">
        <v>9.27</v>
      </c>
      <c r="BO30" s="160"/>
      <c r="BP30" s="159">
        <v>0.5</v>
      </c>
      <c r="BQ30" s="160"/>
      <c r="BR30" s="159">
        <f>SUM(BL30:BQ31)</f>
        <v>22</v>
      </c>
      <c r="BS30" s="160"/>
      <c r="BU30" s="141"/>
      <c r="BV30" s="147" t="s">
        <v>551</v>
      </c>
      <c r="BW30" s="159">
        <v>12.23</v>
      </c>
      <c r="BX30" s="160"/>
      <c r="BY30" s="159">
        <v>9.27</v>
      </c>
      <c r="BZ30" s="160"/>
      <c r="CA30" s="159">
        <v>0.5</v>
      </c>
      <c r="CB30" s="160"/>
      <c r="CC30" s="159">
        <f>SUM(BW30:CB31)</f>
        <v>22</v>
      </c>
      <c r="CD30" s="160"/>
    </row>
    <row r="31" spans="2:82" ht="15" thickBot="1" x14ac:dyDescent="0.35"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AC31" s="142"/>
      <c r="AD31" s="148"/>
      <c r="AE31" s="161"/>
      <c r="AF31" s="162"/>
      <c r="AG31" s="161"/>
      <c r="AH31" s="162"/>
      <c r="AI31" s="161"/>
      <c r="AJ31" s="162"/>
      <c r="AK31" s="161"/>
      <c r="AL31" s="162"/>
      <c r="AN31" s="142"/>
      <c r="AO31" s="148"/>
      <c r="AP31" s="161"/>
      <c r="AQ31" s="162"/>
      <c r="AR31" s="161"/>
      <c r="AS31" s="162"/>
      <c r="AT31" s="161"/>
      <c r="AU31" s="162"/>
      <c r="AV31" s="161"/>
      <c r="AW31" s="162"/>
      <c r="AY31" s="142"/>
      <c r="AZ31" s="148"/>
      <c r="BA31" s="161"/>
      <c r="BB31" s="162"/>
      <c r="BC31" s="161"/>
      <c r="BD31" s="162"/>
      <c r="BE31" s="161"/>
      <c r="BF31" s="162"/>
      <c r="BG31" s="161"/>
      <c r="BH31" s="162"/>
      <c r="BJ31" s="142"/>
      <c r="BK31" s="148"/>
      <c r="BL31" s="161"/>
      <c r="BM31" s="162"/>
      <c r="BN31" s="161"/>
      <c r="BO31" s="162"/>
      <c r="BP31" s="161"/>
      <c r="BQ31" s="162"/>
      <c r="BR31" s="161"/>
      <c r="BS31" s="162"/>
      <c r="BU31" s="142"/>
      <c r="BV31" s="148"/>
      <c r="BW31" s="161"/>
      <c r="BX31" s="162"/>
      <c r="BY31" s="161"/>
      <c r="BZ31" s="162"/>
      <c r="CA31" s="161"/>
      <c r="CB31" s="162"/>
      <c r="CC31" s="161"/>
      <c r="CD31" s="162"/>
    </row>
    <row r="32" spans="2:82" ht="15" thickBot="1" x14ac:dyDescent="0.35"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AC32" s="140" t="s">
        <v>351</v>
      </c>
      <c r="AD32" s="143" t="s">
        <v>550</v>
      </c>
      <c r="AE32" s="153">
        <v>27.57</v>
      </c>
      <c r="AF32" s="154"/>
      <c r="AG32" s="153">
        <v>17.95</v>
      </c>
      <c r="AH32" s="154"/>
      <c r="AI32" s="153">
        <v>8</v>
      </c>
      <c r="AJ32" s="154"/>
      <c r="AK32" s="153">
        <f>SUM(AE32:AJ33)</f>
        <v>53.519999999999996</v>
      </c>
      <c r="AL32" s="154"/>
      <c r="AN32" s="140" t="s">
        <v>351</v>
      </c>
      <c r="AO32" s="143" t="s">
        <v>550</v>
      </c>
      <c r="AP32" s="153">
        <v>27.57</v>
      </c>
      <c r="AQ32" s="154"/>
      <c r="AR32" s="153">
        <v>17.95</v>
      </c>
      <c r="AS32" s="154"/>
      <c r="AT32" s="153">
        <v>8</v>
      </c>
      <c r="AU32" s="154"/>
      <c r="AV32" s="153">
        <f>SUM(AP32:AU33)</f>
        <v>53.519999999999996</v>
      </c>
      <c r="AW32" s="154"/>
      <c r="AY32" s="140" t="s">
        <v>351</v>
      </c>
      <c r="AZ32" s="143" t="s">
        <v>550</v>
      </c>
      <c r="BA32" s="149">
        <v>28.57</v>
      </c>
      <c r="BB32" s="150"/>
      <c r="BC32" s="153">
        <v>18.73</v>
      </c>
      <c r="BD32" s="154"/>
      <c r="BE32" s="153">
        <v>8</v>
      </c>
      <c r="BF32" s="154"/>
      <c r="BG32" s="153">
        <f>SUM(BA32:BF33)</f>
        <v>55.3</v>
      </c>
      <c r="BH32" s="154"/>
      <c r="BJ32" s="140" t="s">
        <v>351</v>
      </c>
      <c r="BK32" s="143" t="s">
        <v>550</v>
      </c>
      <c r="BL32" s="149">
        <v>28.57</v>
      </c>
      <c r="BM32" s="150"/>
      <c r="BN32" s="153">
        <v>18.73</v>
      </c>
      <c r="BO32" s="154"/>
      <c r="BP32" s="153">
        <v>8</v>
      </c>
      <c r="BQ32" s="154"/>
      <c r="BR32" s="153">
        <f>SUM(BL32:BQ33)</f>
        <v>55.3</v>
      </c>
      <c r="BS32" s="154"/>
      <c r="BU32" s="140" t="s">
        <v>351</v>
      </c>
      <c r="BV32" s="143" t="s">
        <v>550</v>
      </c>
      <c r="BW32" s="149">
        <v>28.57</v>
      </c>
      <c r="BX32" s="150"/>
      <c r="BY32" s="153">
        <v>18.73</v>
      </c>
      <c r="BZ32" s="154"/>
      <c r="CA32" s="153">
        <v>8</v>
      </c>
      <c r="CB32" s="154"/>
      <c r="CC32" s="153">
        <f>SUM(BW32:CB33)</f>
        <v>55.3</v>
      </c>
      <c r="CD32" s="154"/>
    </row>
    <row r="33" spans="2:82" ht="15" thickBot="1" x14ac:dyDescent="0.35">
      <c r="B33" s="190" t="s">
        <v>337</v>
      </c>
      <c r="C33" s="181" t="s">
        <v>318</v>
      </c>
      <c r="D33" s="292"/>
      <c r="E33" s="293"/>
      <c r="F33" s="181" t="s">
        <v>319</v>
      </c>
      <c r="G33" s="186"/>
      <c r="H33" s="186"/>
      <c r="I33" s="183"/>
      <c r="J33" s="181" t="s">
        <v>320</v>
      </c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3"/>
      <c r="X33" s="181" t="s">
        <v>321</v>
      </c>
      <c r="Y33" s="160"/>
      <c r="AC33" s="141"/>
      <c r="AD33" s="144"/>
      <c r="AE33" s="151"/>
      <c r="AF33" s="152"/>
      <c r="AG33" s="151"/>
      <c r="AH33" s="152"/>
      <c r="AI33" s="151"/>
      <c r="AJ33" s="152"/>
      <c r="AK33" s="151"/>
      <c r="AL33" s="152"/>
      <c r="AN33" s="141"/>
      <c r="AO33" s="144"/>
      <c r="AP33" s="151"/>
      <c r="AQ33" s="152"/>
      <c r="AR33" s="151"/>
      <c r="AS33" s="152"/>
      <c r="AT33" s="151"/>
      <c r="AU33" s="152"/>
      <c r="AV33" s="151"/>
      <c r="AW33" s="152"/>
      <c r="AY33" s="141"/>
      <c r="AZ33" s="144"/>
      <c r="BA33" s="151"/>
      <c r="BB33" s="152"/>
      <c r="BC33" s="151"/>
      <c r="BD33" s="152"/>
      <c r="BE33" s="151"/>
      <c r="BF33" s="152"/>
      <c r="BG33" s="151"/>
      <c r="BH33" s="152"/>
      <c r="BJ33" s="141"/>
      <c r="BK33" s="144"/>
      <c r="BL33" s="151"/>
      <c r="BM33" s="152"/>
      <c r="BN33" s="151"/>
      <c r="BO33" s="152"/>
      <c r="BP33" s="151"/>
      <c r="BQ33" s="152"/>
      <c r="BR33" s="151"/>
      <c r="BS33" s="152"/>
      <c r="BU33" s="141"/>
      <c r="BV33" s="144"/>
      <c r="BW33" s="151"/>
      <c r="BX33" s="152"/>
      <c r="BY33" s="151"/>
      <c r="BZ33" s="152"/>
      <c r="CA33" s="151"/>
      <c r="CB33" s="152"/>
      <c r="CC33" s="151"/>
      <c r="CD33" s="152"/>
    </row>
    <row r="34" spans="2:82" ht="15" thickBot="1" x14ac:dyDescent="0.35">
      <c r="B34" s="191"/>
      <c r="C34" s="294"/>
      <c r="D34" s="295"/>
      <c r="E34" s="296"/>
      <c r="F34" s="184"/>
      <c r="G34" s="187"/>
      <c r="H34" s="187"/>
      <c r="I34" s="185"/>
      <c r="J34" s="297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9"/>
      <c r="X34" s="179"/>
      <c r="Y34" s="180"/>
      <c r="AC34" s="141"/>
      <c r="AD34" s="145" t="s">
        <v>333</v>
      </c>
      <c r="AE34" s="155">
        <v>21.97</v>
      </c>
      <c r="AF34" s="156"/>
      <c r="AG34" s="155">
        <v>17.55</v>
      </c>
      <c r="AH34" s="156"/>
      <c r="AI34" s="155">
        <v>8</v>
      </c>
      <c r="AJ34" s="156"/>
      <c r="AK34" s="155">
        <f>SUM(AE34:AJ35)</f>
        <v>47.519999999999996</v>
      </c>
      <c r="AL34" s="156"/>
      <c r="AN34" s="141"/>
      <c r="AO34" s="145" t="s">
        <v>333</v>
      </c>
      <c r="AP34" s="155">
        <v>21.97</v>
      </c>
      <c r="AQ34" s="156"/>
      <c r="AR34" s="155">
        <v>17.55</v>
      </c>
      <c r="AS34" s="156"/>
      <c r="AT34" s="155">
        <v>8</v>
      </c>
      <c r="AU34" s="156"/>
      <c r="AV34" s="155">
        <f>SUM(AP34:AU35)</f>
        <v>47.519999999999996</v>
      </c>
      <c r="AW34" s="156"/>
      <c r="AY34" s="141"/>
      <c r="AZ34" s="145" t="s">
        <v>333</v>
      </c>
      <c r="BA34" s="155">
        <v>22.97</v>
      </c>
      <c r="BB34" s="156"/>
      <c r="BC34" s="155">
        <v>18.53</v>
      </c>
      <c r="BD34" s="156"/>
      <c r="BE34" s="155">
        <v>8</v>
      </c>
      <c r="BF34" s="156"/>
      <c r="BG34" s="155">
        <f>SUM(BA34:BF35)</f>
        <v>49.5</v>
      </c>
      <c r="BH34" s="156"/>
      <c r="BJ34" s="141"/>
      <c r="BK34" s="145" t="s">
        <v>333</v>
      </c>
      <c r="BL34" s="155">
        <v>22.97</v>
      </c>
      <c r="BM34" s="156"/>
      <c r="BN34" s="155">
        <v>18.53</v>
      </c>
      <c r="BO34" s="156"/>
      <c r="BP34" s="155">
        <v>8</v>
      </c>
      <c r="BQ34" s="156"/>
      <c r="BR34" s="155">
        <f>SUM(BL34:BQ35)</f>
        <v>49.5</v>
      </c>
      <c r="BS34" s="156"/>
      <c r="BU34" s="141"/>
      <c r="BV34" s="145" t="s">
        <v>333</v>
      </c>
      <c r="BW34" s="155">
        <v>22.97</v>
      </c>
      <c r="BX34" s="156"/>
      <c r="BY34" s="155">
        <v>18.53</v>
      </c>
      <c r="BZ34" s="156"/>
      <c r="CA34" s="155">
        <v>8</v>
      </c>
      <c r="CB34" s="156"/>
      <c r="CC34" s="155">
        <f>SUM(BW34:CB35)</f>
        <v>49.5</v>
      </c>
      <c r="CD34" s="156"/>
    </row>
    <row r="35" spans="2:82" ht="15" thickBot="1" x14ac:dyDescent="0.35">
      <c r="B35" s="191"/>
      <c r="C35" s="182" t="s">
        <v>322</v>
      </c>
      <c r="D35" s="183"/>
      <c r="E35" s="140" t="s">
        <v>323</v>
      </c>
      <c r="F35" s="182" t="s">
        <v>338</v>
      </c>
      <c r="G35" s="186"/>
      <c r="H35" s="186"/>
      <c r="I35" s="183"/>
      <c r="J35" s="188" t="s">
        <v>325</v>
      </c>
      <c r="K35" s="189"/>
      <c r="L35" s="188" t="s">
        <v>326</v>
      </c>
      <c r="M35" s="189"/>
      <c r="N35" s="188" t="s">
        <v>327</v>
      </c>
      <c r="O35" s="189"/>
      <c r="P35" s="188" t="s">
        <v>328</v>
      </c>
      <c r="Q35" s="189"/>
      <c r="R35" s="188" t="s">
        <v>329</v>
      </c>
      <c r="S35" s="189"/>
      <c r="T35" s="188" t="s">
        <v>330</v>
      </c>
      <c r="U35" s="189"/>
      <c r="V35" s="188" t="s">
        <v>331</v>
      </c>
      <c r="W35" s="189"/>
      <c r="X35" s="179"/>
      <c r="Y35" s="180"/>
      <c r="AC35" s="141"/>
      <c r="AD35" s="146"/>
      <c r="AE35" s="157"/>
      <c r="AF35" s="158"/>
      <c r="AG35" s="157"/>
      <c r="AH35" s="158"/>
      <c r="AI35" s="157"/>
      <c r="AJ35" s="158"/>
      <c r="AK35" s="157"/>
      <c r="AL35" s="158"/>
      <c r="AN35" s="141"/>
      <c r="AO35" s="146"/>
      <c r="AP35" s="157"/>
      <c r="AQ35" s="158"/>
      <c r="AR35" s="157"/>
      <c r="AS35" s="158"/>
      <c r="AT35" s="157"/>
      <c r="AU35" s="158"/>
      <c r="AV35" s="157"/>
      <c r="AW35" s="158"/>
      <c r="AY35" s="141"/>
      <c r="AZ35" s="146"/>
      <c r="BA35" s="157"/>
      <c r="BB35" s="158"/>
      <c r="BC35" s="157"/>
      <c r="BD35" s="158"/>
      <c r="BE35" s="157"/>
      <c r="BF35" s="158"/>
      <c r="BG35" s="157"/>
      <c r="BH35" s="158"/>
      <c r="BJ35" s="141"/>
      <c r="BK35" s="146"/>
      <c r="BL35" s="157"/>
      <c r="BM35" s="158"/>
      <c r="BN35" s="157"/>
      <c r="BO35" s="158"/>
      <c r="BP35" s="157"/>
      <c r="BQ35" s="158"/>
      <c r="BR35" s="157"/>
      <c r="BS35" s="158"/>
      <c r="BU35" s="141"/>
      <c r="BV35" s="146"/>
      <c r="BW35" s="157"/>
      <c r="BX35" s="158"/>
      <c r="BY35" s="157"/>
      <c r="BZ35" s="158"/>
      <c r="CA35" s="157"/>
      <c r="CB35" s="158"/>
      <c r="CC35" s="157"/>
      <c r="CD35" s="158"/>
    </row>
    <row r="36" spans="2:82" ht="15" thickBot="1" x14ac:dyDescent="0.35">
      <c r="B36" s="192"/>
      <c r="C36" s="184"/>
      <c r="D36" s="185"/>
      <c r="E36" s="142"/>
      <c r="F36" s="184"/>
      <c r="G36" s="187"/>
      <c r="H36" s="187"/>
      <c r="I36" s="185"/>
      <c r="J36" s="184"/>
      <c r="K36" s="185"/>
      <c r="L36" s="184"/>
      <c r="M36" s="185"/>
      <c r="N36" s="184"/>
      <c r="O36" s="185"/>
      <c r="P36" s="184"/>
      <c r="Q36" s="185"/>
      <c r="R36" s="184"/>
      <c r="S36" s="185"/>
      <c r="T36" s="184"/>
      <c r="U36" s="185"/>
      <c r="V36" s="184"/>
      <c r="W36" s="185"/>
      <c r="X36" s="161"/>
      <c r="Y36" s="162"/>
      <c r="AC36" s="141"/>
      <c r="AD36" s="147" t="s">
        <v>551</v>
      </c>
      <c r="AE36" s="159">
        <v>11.73</v>
      </c>
      <c r="AF36" s="160"/>
      <c r="AG36" s="159">
        <v>8.27</v>
      </c>
      <c r="AH36" s="160"/>
      <c r="AI36" s="159">
        <v>2</v>
      </c>
      <c r="AJ36" s="160"/>
      <c r="AK36" s="159">
        <f>SUM(AE36:AJ37)</f>
        <v>22</v>
      </c>
      <c r="AL36" s="160"/>
      <c r="AN36" s="141"/>
      <c r="AO36" s="147" t="s">
        <v>551</v>
      </c>
      <c r="AP36" s="159">
        <v>11.73</v>
      </c>
      <c r="AQ36" s="160"/>
      <c r="AR36" s="159">
        <v>8.27</v>
      </c>
      <c r="AS36" s="160"/>
      <c r="AT36" s="159">
        <v>2</v>
      </c>
      <c r="AU36" s="160"/>
      <c r="AV36" s="159">
        <f>SUM(AP36:AU37)</f>
        <v>22</v>
      </c>
      <c r="AW36" s="160"/>
      <c r="AY36" s="141"/>
      <c r="AZ36" s="147" t="s">
        <v>551</v>
      </c>
      <c r="BA36" s="159">
        <v>12.23</v>
      </c>
      <c r="BB36" s="160"/>
      <c r="BC36" s="159">
        <v>9.27</v>
      </c>
      <c r="BD36" s="160"/>
      <c r="BE36" s="159">
        <v>2</v>
      </c>
      <c r="BF36" s="160"/>
      <c r="BG36" s="159">
        <f>SUM(BA36:BF37)</f>
        <v>23.5</v>
      </c>
      <c r="BH36" s="160"/>
      <c r="BJ36" s="141"/>
      <c r="BK36" s="147" t="s">
        <v>551</v>
      </c>
      <c r="BL36" s="159">
        <v>12.23</v>
      </c>
      <c r="BM36" s="160"/>
      <c r="BN36" s="159">
        <v>9.27</v>
      </c>
      <c r="BO36" s="160"/>
      <c r="BP36" s="159">
        <v>2</v>
      </c>
      <c r="BQ36" s="160"/>
      <c r="BR36" s="159">
        <f>SUM(BL36:BQ37)</f>
        <v>23.5</v>
      </c>
      <c r="BS36" s="160"/>
      <c r="BU36" s="141"/>
      <c r="BV36" s="147" t="s">
        <v>551</v>
      </c>
      <c r="BW36" s="159">
        <v>12.23</v>
      </c>
      <c r="BX36" s="160"/>
      <c r="BY36" s="159">
        <v>9.27</v>
      </c>
      <c r="BZ36" s="160"/>
      <c r="CA36" s="159">
        <v>2</v>
      </c>
      <c r="CB36" s="160"/>
      <c r="CC36" s="159">
        <f>SUM(BW36:CB37)</f>
        <v>23.5</v>
      </c>
      <c r="CD36" s="160"/>
    </row>
    <row r="37" spans="2:82" ht="15" thickBot="1" x14ac:dyDescent="0.35">
      <c r="B37" s="167" t="s">
        <v>332</v>
      </c>
      <c r="C37" s="179">
        <v>26.57</v>
      </c>
      <c r="D37" s="180"/>
      <c r="E37" s="140">
        <v>2</v>
      </c>
      <c r="F37" s="159">
        <v>18.93</v>
      </c>
      <c r="G37" s="177"/>
      <c r="H37" s="177"/>
      <c r="I37" s="160"/>
      <c r="J37" s="159">
        <v>2.5</v>
      </c>
      <c r="K37" s="160"/>
      <c r="L37" s="159">
        <v>5</v>
      </c>
      <c r="M37" s="160"/>
      <c r="N37" s="159">
        <v>2</v>
      </c>
      <c r="O37" s="160"/>
      <c r="P37" s="159">
        <v>2</v>
      </c>
      <c r="Q37" s="160"/>
      <c r="R37" s="159">
        <v>3</v>
      </c>
      <c r="S37" s="160"/>
      <c r="T37" s="159">
        <v>8</v>
      </c>
      <c r="U37" s="160"/>
      <c r="V37" s="159">
        <v>2</v>
      </c>
      <c r="W37" s="160"/>
      <c r="X37" s="159"/>
      <c r="Y37" s="160"/>
      <c r="AC37" s="142"/>
      <c r="AD37" s="148"/>
      <c r="AE37" s="161"/>
      <c r="AF37" s="162"/>
      <c r="AG37" s="161"/>
      <c r="AH37" s="162"/>
      <c r="AI37" s="161"/>
      <c r="AJ37" s="162"/>
      <c r="AK37" s="161"/>
      <c r="AL37" s="162"/>
      <c r="AN37" s="142"/>
      <c r="AO37" s="148"/>
      <c r="AP37" s="161"/>
      <c r="AQ37" s="162"/>
      <c r="AR37" s="161"/>
      <c r="AS37" s="162"/>
      <c r="AT37" s="161"/>
      <c r="AU37" s="162"/>
      <c r="AV37" s="161"/>
      <c r="AW37" s="162"/>
      <c r="AY37" s="142"/>
      <c r="AZ37" s="148"/>
      <c r="BA37" s="161"/>
      <c r="BB37" s="162"/>
      <c r="BC37" s="161"/>
      <c r="BD37" s="162"/>
      <c r="BE37" s="161"/>
      <c r="BF37" s="162"/>
      <c r="BG37" s="161"/>
      <c r="BH37" s="162"/>
      <c r="BJ37" s="142"/>
      <c r="BK37" s="148"/>
      <c r="BL37" s="161"/>
      <c r="BM37" s="162"/>
      <c r="BN37" s="161"/>
      <c r="BO37" s="162"/>
      <c r="BP37" s="161"/>
      <c r="BQ37" s="162"/>
      <c r="BR37" s="161"/>
      <c r="BS37" s="162"/>
      <c r="BU37" s="142"/>
      <c r="BV37" s="148"/>
      <c r="BW37" s="161"/>
      <c r="BX37" s="162"/>
      <c r="BY37" s="161"/>
      <c r="BZ37" s="162"/>
      <c r="CA37" s="161"/>
      <c r="CB37" s="162"/>
      <c r="CC37" s="161"/>
      <c r="CD37" s="162"/>
    </row>
    <row r="38" spans="2:82" ht="15" thickBot="1" x14ac:dyDescent="0.35">
      <c r="B38" s="168"/>
      <c r="C38" s="161"/>
      <c r="D38" s="162"/>
      <c r="E38" s="142"/>
      <c r="F38" s="161"/>
      <c r="G38" s="178"/>
      <c r="H38" s="178"/>
      <c r="I38" s="162"/>
      <c r="J38" s="161"/>
      <c r="K38" s="162"/>
      <c r="L38" s="161"/>
      <c r="M38" s="162"/>
      <c r="N38" s="161"/>
      <c r="O38" s="162"/>
      <c r="P38" s="161"/>
      <c r="Q38" s="162"/>
      <c r="R38" s="161"/>
      <c r="S38" s="162"/>
      <c r="T38" s="161"/>
      <c r="U38" s="162"/>
      <c r="V38" s="161"/>
      <c r="W38" s="162"/>
      <c r="X38" s="161"/>
      <c r="Y38" s="162"/>
      <c r="AC38" s="140" t="s">
        <v>352</v>
      </c>
      <c r="AD38" s="143" t="s">
        <v>550</v>
      </c>
      <c r="AE38" s="153">
        <v>27.57</v>
      </c>
      <c r="AF38" s="154"/>
      <c r="AG38" s="153">
        <v>17.95</v>
      </c>
      <c r="AH38" s="154"/>
      <c r="AI38" s="153">
        <v>1</v>
      </c>
      <c r="AJ38" s="154"/>
      <c r="AK38" s="153">
        <f>SUM(AE38:AJ39)</f>
        <v>46.519999999999996</v>
      </c>
      <c r="AL38" s="154"/>
      <c r="AN38" s="140" t="s">
        <v>352</v>
      </c>
      <c r="AO38" s="143" t="s">
        <v>550</v>
      </c>
      <c r="AP38" s="153">
        <v>27.57</v>
      </c>
      <c r="AQ38" s="154"/>
      <c r="AR38" s="153">
        <v>17.95</v>
      </c>
      <c r="AS38" s="154"/>
      <c r="AT38" s="153">
        <v>2</v>
      </c>
      <c r="AU38" s="154"/>
      <c r="AV38" s="153">
        <f>SUM(AP38:AU39)</f>
        <v>47.519999999999996</v>
      </c>
      <c r="AW38" s="154"/>
      <c r="AY38" s="140" t="s">
        <v>352</v>
      </c>
      <c r="AZ38" s="143" t="s">
        <v>550</v>
      </c>
      <c r="BA38" s="149">
        <v>28.57</v>
      </c>
      <c r="BB38" s="150"/>
      <c r="BC38" s="153">
        <v>18.73</v>
      </c>
      <c r="BD38" s="154"/>
      <c r="BE38" s="153">
        <v>2</v>
      </c>
      <c r="BF38" s="154"/>
      <c r="BG38" s="153">
        <f>SUM(BA38:BF39)</f>
        <v>49.3</v>
      </c>
      <c r="BH38" s="154"/>
      <c r="BJ38" s="140" t="s">
        <v>352</v>
      </c>
      <c r="BK38" s="143" t="s">
        <v>550</v>
      </c>
      <c r="BL38" s="149">
        <v>28.57</v>
      </c>
      <c r="BM38" s="150"/>
      <c r="BN38" s="153">
        <v>18.73</v>
      </c>
      <c r="BO38" s="154"/>
      <c r="BP38" s="153">
        <v>2</v>
      </c>
      <c r="BQ38" s="154"/>
      <c r="BR38" s="153">
        <f>SUM(BL38:BQ39)</f>
        <v>49.3</v>
      </c>
      <c r="BS38" s="154"/>
      <c r="BU38" s="140" t="s">
        <v>352</v>
      </c>
      <c r="BV38" s="143" t="s">
        <v>550</v>
      </c>
      <c r="BW38" s="149">
        <v>28.57</v>
      </c>
      <c r="BX38" s="150"/>
      <c r="BY38" s="153">
        <v>18.73</v>
      </c>
      <c r="BZ38" s="154"/>
      <c r="CA38" s="153">
        <v>2</v>
      </c>
      <c r="CB38" s="154"/>
      <c r="CC38" s="153">
        <f>SUM(BW38:CB39)</f>
        <v>49.3</v>
      </c>
      <c r="CD38" s="154"/>
    </row>
    <row r="39" spans="2:82" ht="15" thickBot="1" x14ac:dyDescent="0.35">
      <c r="B39" s="167" t="s">
        <v>333</v>
      </c>
      <c r="C39" s="159">
        <v>20.97</v>
      </c>
      <c r="D39" s="160"/>
      <c r="E39" s="140">
        <v>2</v>
      </c>
      <c r="F39" s="159">
        <v>18.53</v>
      </c>
      <c r="G39" s="177"/>
      <c r="H39" s="177"/>
      <c r="I39" s="160"/>
      <c r="J39" s="159">
        <v>2.5</v>
      </c>
      <c r="K39" s="160"/>
      <c r="L39" s="159">
        <v>5</v>
      </c>
      <c r="M39" s="160"/>
      <c r="N39" s="159">
        <v>2</v>
      </c>
      <c r="O39" s="160"/>
      <c r="P39" s="159">
        <v>1</v>
      </c>
      <c r="Q39" s="160"/>
      <c r="R39" s="159">
        <v>3</v>
      </c>
      <c r="S39" s="160"/>
      <c r="T39" s="159">
        <v>8</v>
      </c>
      <c r="U39" s="160"/>
      <c r="V39" s="159">
        <v>2</v>
      </c>
      <c r="W39" s="160"/>
      <c r="X39" s="159"/>
      <c r="Y39" s="160"/>
      <c r="AC39" s="141"/>
      <c r="AD39" s="144"/>
      <c r="AE39" s="151"/>
      <c r="AF39" s="152"/>
      <c r="AG39" s="151"/>
      <c r="AH39" s="152"/>
      <c r="AI39" s="151"/>
      <c r="AJ39" s="152"/>
      <c r="AK39" s="151"/>
      <c r="AL39" s="152"/>
      <c r="AN39" s="141"/>
      <c r="AO39" s="144"/>
      <c r="AP39" s="151"/>
      <c r="AQ39" s="152"/>
      <c r="AR39" s="151"/>
      <c r="AS39" s="152"/>
      <c r="AT39" s="151"/>
      <c r="AU39" s="152"/>
      <c r="AV39" s="151"/>
      <c r="AW39" s="152"/>
      <c r="AY39" s="141"/>
      <c r="AZ39" s="144"/>
      <c r="BA39" s="151"/>
      <c r="BB39" s="152"/>
      <c r="BC39" s="151"/>
      <c r="BD39" s="152"/>
      <c r="BE39" s="151"/>
      <c r="BF39" s="152"/>
      <c r="BG39" s="151"/>
      <c r="BH39" s="152"/>
      <c r="BJ39" s="141"/>
      <c r="BK39" s="144"/>
      <c r="BL39" s="151"/>
      <c r="BM39" s="152"/>
      <c r="BN39" s="151"/>
      <c r="BO39" s="152"/>
      <c r="BP39" s="151"/>
      <c r="BQ39" s="152"/>
      <c r="BR39" s="151"/>
      <c r="BS39" s="152"/>
      <c r="BU39" s="141"/>
      <c r="BV39" s="144"/>
      <c r="BW39" s="151"/>
      <c r="BX39" s="152"/>
      <c r="BY39" s="151"/>
      <c r="BZ39" s="152"/>
      <c r="CA39" s="151"/>
      <c r="CB39" s="152"/>
      <c r="CC39" s="151"/>
      <c r="CD39" s="152"/>
    </row>
    <row r="40" spans="2:82" ht="15" thickBot="1" x14ac:dyDescent="0.35">
      <c r="B40" s="168"/>
      <c r="C40" s="161"/>
      <c r="D40" s="162"/>
      <c r="E40" s="142"/>
      <c r="F40" s="161"/>
      <c r="G40" s="178"/>
      <c r="H40" s="178"/>
      <c r="I40" s="162"/>
      <c r="J40" s="161"/>
      <c r="K40" s="162"/>
      <c r="L40" s="161"/>
      <c r="M40" s="162"/>
      <c r="N40" s="161"/>
      <c r="O40" s="162"/>
      <c r="P40" s="161"/>
      <c r="Q40" s="162"/>
      <c r="R40" s="161"/>
      <c r="S40" s="162"/>
      <c r="T40" s="161"/>
      <c r="U40" s="162"/>
      <c r="V40" s="161"/>
      <c r="W40" s="162"/>
      <c r="X40" s="161"/>
      <c r="Y40" s="162"/>
      <c r="AC40" s="141"/>
      <c r="AD40" s="145" t="s">
        <v>333</v>
      </c>
      <c r="AE40" s="155">
        <v>21.97</v>
      </c>
      <c r="AF40" s="156"/>
      <c r="AG40" s="155">
        <v>17.55</v>
      </c>
      <c r="AH40" s="156"/>
      <c r="AI40" s="155">
        <v>1</v>
      </c>
      <c r="AJ40" s="156"/>
      <c r="AK40" s="155">
        <f>SUM(AE40:AJ41)</f>
        <v>40.519999999999996</v>
      </c>
      <c r="AL40" s="156"/>
      <c r="AN40" s="141"/>
      <c r="AO40" s="145" t="s">
        <v>333</v>
      </c>
      <c r="AP40" s="155">
        <v>21.97</v>
      </c>
      <c r="AQ40" s="156"/>
      <c r="AR40" s="155">
        <v>17.55</v>
      </c>
      <c r="AS40" s="156"/>
      <c r="AT40" s="155">
        <v>2</v>
      </c>
      <c r="AU40" s="156"/>
      <c r="AV40" s="155">
        <f>SUM(AP40:AU41)</f>
        <v>41.519999999999996</v>
      </c>
      <c r="AW40" s="156"/>
      <c r="AY40" s="141"/>
      <c r="AZ40" s="145" t="s">
        <v>333</v>
      </c>
      <c r="BA40" s="155">
        <v>22.97</v>
      </c>
      <c r="BB40" s="156"/>
      <c r="BC40" s="155">
        <v>18.53</v>
      </c>
      <c r="BD40" s="156"/>
      <c r="BE40" s="155">
        <v>2</v>
      </c>
      <c r="BF40" s="156"/>
      <c r="BG40" s="155">
        <f>SUM(BA40:BF41)</f>
        <v>43.5</v>
      </c>
      <c r="BH40" s="156"/>
      <c r="BJ40" s="141"/>
      <c r="BK40" s="145" t="s">
        <v>333</v>
      </c>
      <c r="BL40" s="155">
        <v>22.97</v>
      </c>
      <c r="BM40" s="156"/>
      <c r="BN40" s="155">
        <v>18.53</v>
      </c>
      <c r="BO40" s="156"/>
      <c r="BP40" s="155">
        <v>2</v>
      </c>
      <c r="BQ40" s="156"/>
      <c r="BR40" s="155">
        <f>SUM(BL40:BQ41)</f>
        <v>43.5</v>
      </c>
      <c r="BS40" s="156"/>
      <c r="BU40" s="141"/>
      <c r="BV40" s="145" t="s">
        <v>333</v>
      </c>
      <c r="BW40" s="155">
        <v>22.97</v>
      </c>
      <c r="BX40" s="156"/>
      <c r="BY40" s="155">
        <v>18.53</v>
      </c>
      <c r="BZ40" s="156"/>
      <c r="CA40" s="155">
        <v>2</v>
      </c>
      <c r="CB40" s="156"/>
      <c r="CC40" s="155">
        <f>SUM(BW40:CB41)</f>
        <v>43.5</v>
      </c>
      <c r="CD40" s="156"/>
    </row>
    <row r="41" spans="2:82" ht="15" thickBot="1" x14ac:dyDescent="0.35">
      <c r="B41" s="167" t="s">
        <v>334</v>
      </c>
      <c r="C41" s="159">
        <v>10.23</v>
      </c>
      <c r="D41" s="160"/>
      <c r="E41" s="140">
        <v>2</v>
      </c>
      <c r="F41" s="159">
        <v>9.27</v>
      </c>
      <c r="G41" s="177"/>
      <c r="H41" s="177"/>
      <c r="I41" s="160"/>
      <c r="J41" s="159">
        <v>1.25</v>
      </c>
      <c r="K41" s="160"/>
      <c r="L41" s="159">
        <v>2.5</v>
      </c>
      <c r="M41" s="160"/>
      <c r="N41" s="159">
        <v>1</v>
      </c>
      <c r="O41" s="160"/>
      <c r="P41" s="159">
        <v>0.5</v>
      </c>
      <c r="Q41" s="160"/>
      <c r="R41" s="159">
        <v>1</v>
      </c>
      <c r="S41" s="160"/>
      <c r="T41" s="159">
        <v>2</v>
      </c>
      <c r="U41" s="160"/>
      <c r="V41" s="159">
        <v>1</v>
      </c>
      <c r="W41" s="160"/>
      <c r="X41" s="159"/>
      <c r="Y41" s="160"/>
      <c r="AC41" s="141"/>
      <c r="AD41" s="146"/>
      <c r="AE41" s="157"/>
      <c r="AF41" s="158"/>
      <c r="AG41" s="157"/>
      <c r="AH41" s="158"/>
      <c r="AI41" s="157"/>
      <c r="AJ41" s="158"/>
      <c r="AK41" s="157"/>
      <c r="AL41" s="158"/>
      <c r="AN41" s="141"/>
      <c r="AO41" s="146"/>
      <c r="AP41" s="157"/>
      <c r="AQ41" s="158"/>
      <c r="AR41" s="157"/>
      <c r="AS41" s="158"/>
      <c r="AT41" s="157"/>
      <c r="AU41" s="158"/>
      <c r="AV41" s="157"/>
      <c r="AW41" s="158"/>
      <c r="AY41" s="141"/>
      <c r="AZ41" s="146"/>
      <c r="BA41" s="157"/>
      <c r="BB41" s="158"/>
      <c r="BC41" s="157"/>
      <c r="BD41" s="158"/>
      <c r="BE41" s="157"/>
      <c r="BF41" s="158"/>
      <c r="BG41" s="157"/>
      <c r="BH41" s="158"/>
      <c r="BJ41" s="141"/>
      <c r="BK41" s="146"/>
      <c r="BL41" s="157"/>
      <c r="BM41" s="158"/>
      <c r="BN41" s="157"/>
      <c r="BO41" s="158"/>
      <c r="BP41" s="157"/>
      <c r="BQ41" s="158"/>
      <c r="BR41" s="157"/>
      <c r="BS41" s="158"/>
      <c r="BU41" s="141"/>
      <c r="BV41" s="146"/>
      <c r="BW41" s="157"/>
      <c r="BX41" s="158"/>
      <c r="BY41" s="157"/>
      <c r="BZ41" s="158"/>
      <c r="CA41" s="157"/>
      <c r="CB41" s="158"/>
      <c r="CC41" s="157"/>
      <c r="CD41" s="158"/>
    </row>
    <row r="42" spans="2:82" ht="15" thickBot="1" x14ac:dyDescent="0.35">
      <c r="B42" s="168"/>
      <c r="C42" s="161"/>
      <c r="D42" s="162"/>
      <c r="E42" s="142"/>
      <c r="F42" s="161"/>
      <c r="G42" s="178"/>
      <c r="H42" s="178"/>
      <c r="I42" s="162"/>
      <c r="J42" s="161"/>
      <c r="K42" s="162"/>
      <c r="L42" s="161"/>
      <c r="M42" s="162"/>
      <c r="N42" s="161"/>
      <c r="O42" s="162"/>
      <c r="P42" s="161"/>
      <c r="Q42" s="162"/>
      <c r="R42" s="161"/>
      <c r="S42" s="162"/>
      <c r="T42" s="161"/>
      <c r="U42" s="162"/>
      <c r="V42" s="161"/>
      <c r="W42" s="162"/>
      <c r="X42" s="161"/>
      <c r="Y42" s="162"/>
      <c r="AC42" s="141"/>
      <c r="AD42" s="147" t="s">
        <v>551</v>
      </c>
      <c r="AE42" s="159">
        <v>11.73</v>
      </c>
      <c r="AF42" s="160"/>
      <c r="AG42" s="159">
        <v>8.27</v>
      </c>
      <c r="AH42" s="160"/>
      <c r="AI42" s="159">
        <v>0.5</v>
      </c>
      <c r="AJ42" s="160"/>
      <c r="AK42" s="159">
        <f>SUM(AE42:AJ43)</f>
        <v>20.5</v>
      </c>
      <c r="AL42" s="160"/>
      <c r="AN42" s="141"/>
      <c r="AO42" s="147" t="s">
        <v>551</v>
      </c>
      <c r="AP42" s="159">
        <v>11.73</v>
      </c>
      <c r="AQ42" s="160"/>
      <c r="AR42" s="159">
        <v>8.27</v>
      </c>
      <c r="AS42" s="160"/>
      <c r="AT42" s="159">
        <v>1</v>
      </c>
      <c r="AU42" s="160"/>
      <c r="AV42" s="159">
        <f>SUM(AP42:AU43)</f>
        <v>21</v>
      </c>
      <c r="AW42" s="160"/>
      <c r="AY42" s="141"/>
      <c r="AZ42" s="147" t="s">
        <v>551</v>
      </c>
      <c r="BA42" s="159">
        <v>12.23</v>
      </c>
      <c r="BB42" s="160"/>
      <c r="BC42" s="159">
        <v>9.27</v>
      </c>
      <c r="BD42" s="160"/>
      <c r="BE42" s="159">
        <v>1</v>
      </c>
      <c r="BF42" s="160"/>
      <c r="BG42" s="159">
        <f>SUM(BA42:BF43)</f>
        <v>22.5</v>
      </c>
      <c r="BH42" s="160"/>
      <c r="BJ42" s="141"/>
      <c r="BK42" s="147" t="s">
        <v>551</v>
      </c>
      <c r="BL42" s="159">
        <v>12.23</v>
      </c>
      <c r="BM42" s="160"/>
      <c r="BN42" s="159">
        <v>9.27</v>
      </c>
      <c r="BO42" s="160"/>
      <c r="BP42" s="159">
        <v>1</v>
      </c>
      <c r="BQ42" s="160"/>
      <c r="BR42" s="159">
        <f>SUM(BL42:BQ43)</f>
        <v>22.5</v>
      </c>
      <c r="BS42" s="160"/>
      <c r="BU42" s="141"/>
      <c r="BV42" s="147" t="s">
        <v>551</v>
      </c>
      <c r="BW42" s="159">
        <v>12.23</v>
      </c>
      <c r="BX42" s="160"/>
      <c r="BY42" s="159">
        <v>9.27</v>
      </c>
      <c r="BZ42" s="160"/>
      <c r="CA42" s="159">
        <v>1</v>
      </c>
      <c r="CB42" s="160"/>
      <c r="CC42" s="159">
        <f>SUM(BW42:CB43)</f>
        <v>22.5</v>
      </c>
      <c r="CD42" s="160"/>
    </row>
    <row r="43" spans="2:82" ht="15" thickBot="1" x14ac:dyDescent="0.35">
      <c r="B43" s="167" t="s">
        <v>335</v>
      </c>
      <c r="C43" s="159">
        <v>70</v>
      </c>
      <c r="D43" s="160"/>
      <c r="E43" s="169"/>
      <c r="F43" s="171"/>
      <c r="G43" s="172"/>
      <c r="H43" s="172"/>
      <c r="I43" s="173"/>
      <c r="J43" s="171"/>
      <c r="K43" s="173"/>
      <c r="L43" s="171"/>
      <c r="M43" s="173"/>
      <c r="N43" s="171"/>
      <c r="O43" s="173"/>
      <c r="P43" s="171"/>
      <c r="Q43" s="173"/>
      <c r="R43" s="171"/>
      <c r="S43" s="173"/>
      <c r="T43" s="171"/>
      <c r="U43" s="173"/>
      <c r="V43" s="171"/>
      <c r="W43" s="173"/>
      <c r="X43" s="171"/>
      <c r="Y43" s="173"/>
      <c r="AC43" s="142"/>
      <c r="AD43" s="148"/>
      <c r="AE43" s="161"/>
      <c r="AF43" s="162"/>
      <c r="AG43" s="161"/>
      <c r="AH43" s="162"/>
      <c r="AI43" s="161"/>
      <c r="AJ43" s="162"/>
      <c r="AK43" s="161"/>
      <c r="AL43" s="162"/>
      <c r="AN43" s="142"/>
      <c r="AO43" s="148"/>
      <c r="AP43" s="161"/>
      <c r="AQ43" s="162"/>
      <c r="AR43" s="161"/>
      <c r="AS43" s="162"/>
      <c r="AT43" s="161"/>
      <c r="AU43" s="162"/>
      <c r="AV43" s="161"/>
      <c r="AW43" s="162"/>
      <c r="AY43" s="142"/>
      <c r="AZ43" s="148"/>
      <c r="BA43" s="161"/>
      <c r="BB43" s="162"/>
      <c r="BC43" s="161"/>
      <c r="BD43" s="162"/>
      <c r="BE43" s="161"/>
      <c r="BF43" s="162"/>
      <c r="BG43" s="161"/>
      <c r="BH43" s="162"/>
      <c r="BJ43" s="142"/>
      <c r="BK43" s="148"/>
      <c r="BL43" s="161"/>
      <c r="BM43" s="162"/>
      <c r="BN43" s="161"/>
      <c r="BO43" s="162"/>
      <c r="BP43" s="161"/>
      <c r="BQ43" s="162"/>
      <c r="BR43" s="161"/>
      <c r="BS43" s="162"/>
      <c r="BU43" s="142"/>
      <c r="BV43" s="148"/>
      <c r="BW43" s="161"/>
      <c r="BX43" s="162"/>
      <c r="BY43" s="161"/>
      <c r="BZ43" s="162"/>
      <c r="CA43" s="161"/>
      <c r="CB43" s="162"/>
      <c r="CC43" s="161"/>
      <c r="CD43" s="162"/>
    </row>
    <row r="44" spans="2:82" ht="15" thickBot="1" x14ac:dyDescent="0.35">
      <c r="B44" s="168"/>
      <c r="C44" s="161"/>
      <c r="D44" s="162"/>
      <c r="E44" s="170"/>
      <c r="F44" s="174"/>
      <c r="G44" s="175"/>
      <c r="H44" s="175"/>
      <c r="I44" s="176"/>
      <c r="J44" s="174"/>
      <c r="K44" s="176"/>
      <c r="L44" s="174"/>
      <c r="M44" s="176"/>
      <c r="N44" s="174"/>
      <c r="O44" s="176"/>
      <c r="P44" s="174"/>
      <c r="Q44" s="176"/>
      <c r="R44" s="174"/>
      <c r="S44" s="176"/>
      <c r="T44" s="174"/>
      <c r="U44" s="176"/>
      <c r="V44" s="174"/>
      <c r="W44" s="176"/>
      <c r="X44" s="174"/>
      <c r="Y44" s="176"/>
      <c r="AC44" s="140" t="s">
        <v>350</v>
      </c>
      <c r="AD44" s="143" t="s">
        <v>550</v>
      </c>
      <c r="AE44" s="153">
        <v>27.57</v>
      </c>
      <c r="AF44" s="154"/>
      <c r="AG44" s="153">
        <v>17.95</v>
      </c>
      <c r="AH44" s="154"/>
      <c r="AI44" s="153">
        <v>3</v>
      </c>
      <c r="AJ44" s="154"/>
      <c r="AK44" s="153">
        <f>SUM(AE44:AJ45)</f>
        <v>48.519999999999996</v>
      </c>
      <c r="AL44" s="154"/>
      <c r="AN44" s="140" t="s">
        <v>350</v>
      </c>
      <c r="AO44" s="143" t="s">
        <v>550</v>
      </c>
      <c r="AP44" s="153">
        <v>27.57</v>
      </c>
      <c r="AQ44" s="154"/>
      <c r="AR44" s="153">
        <v>17.95</v>
      </c>
      <c r="AS44" s="154"/>
      <c r="AT44" s="153">
        <v>3</v>
      </c>
      <c r="AU44" s="154"/>
      <c r="AV44" s="153">
        <f>SUM(AP44:AU45)</f>
        <v>48.519999999999996</v>
      </c>
      <c r="AW44" s="154"/>
      <c r="AY44" s="140" t="s">
        <v>350</v>
      </c>
      <c r="AZ44" s="143" t="s">
        <v>550</v>
      </c>
      <c r="BA44" s="149">
        <v>28.57</v>
      </c>
      <c r="BB44" s="150"/>
      <c r="BC44" s="153">
        <v>18.73</v>
      </c>
      <c r="BD44" s="154"/>
      <c r="BE44" s="153">
        <v>3</v>
      </c>
      <c r="BF44" s="154"/>
      <c r="BG44" s="153">
        <f>SUM(BA44:BF45)</f>
        <v>50.3</v>
      </c>
      <c r="BH44" s="154"/>
      <c r="BJ44" s="140" t="s">
        <v>350</v>
      </c>
      <c r="BK44" s="143" t="s">
        <v>550</v>
      </c>
      <c r="BL44" s="149">
        <v>28.57</v>
      </c>
      <c r="BM44" s="150"/>
      <c r="BN44" s="153">
        <v>18.73</v>
      </c>
      <c r="BO44" s="154"/>
      <c r="BP44" s="153">
        <v>3</v>
      </c>
      <c r="BQ44" s="154"/>
      <c r="BR44" s="153">
        <f>SUM(BL44:BQ45)</f>
        <v>50.3</v>
      </c>
      <c r="BS44" s="154"/>
      <c r="BU44" s="140" t="s">
        <v>350</v>
      </c>
      <c r="BV44" s="143" t="s">
        <v>550</v>
      </c>
      <c r="BW44" s="149">
        <v>28.57</v>
      </c>
      <c r="BX44" s="150"/>
      <c r="BY44" s="153">
        <v>18.73</v>
      </c>
      <c r="BZ44" s="154"/>
      <c r="CA44" s="153">
        <v>3</v>
      </c>
      <c r="CB44" s="154"/>
      <c r="CC44" s="153">
        <f>SUM(BW44:CB45)</f>
        <v>50.3</v>
      </c>
      <c r="CD44" s="154"/>
    </row>
    <row r="45" spans="2:82" ht="15" thickBot="1" x14ac:dyDescent="0.35"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AC45" s="141"/>
      <c r="AD45" s="144"/>
      <c r="AE45" s="151"/>
      <c r="AF45" s="152"/>
      <c r="AG45" s="151"/>
      <c r="AH45" s="152"/>
      <c r="AI45" s="151"/>
      <c r="AJ45" s="152"/>
      <c r="AK45" s="151"/>
      <c r="AL45" s="152"/>
      <c r="AN45" s="141"/>
      <c r="AO45" s="144"/>
      <c r="AP45" s="151"/>
      <c r="AQ45" s="152"/>
      <c r="AR45" s="151"/>
      <c r="AS45" s="152"/>
      <c r="AT45" s="151"/>
      <c r="AU45" s="152"/>
      <c r="AV45" s="151"/>
      <c r="AW45" s="152"/>
      <c r="AY45" s="141"/>
      <c r="AZ45" s="144"/>
      <c r="BA45" s="151"/>
      <c r="BB45" s="152"/>
      <c r="BC45" s="151"/>
      <c r="BD45" s="152"/>
      <c r="BE45" s="151"/>
      <c r="BF45" s="152"/>
      <c r="BG45" s="151"/>
      <c r="BH45" s="152"/>
      <c r="BJ45" s="141"/>
      <c r="BK45" s="144"/>
      <c r="BL45" s="151"/>
      <c r="BM45" s="152"/>
      <c r="BN45" s="151"/>
      <c r="BO45" s="152"/>
      <c r="BP45" s="151"/>
      <c r="BQ45" s="152"/>
      <c r="BR45" s="151"/>
      <c r="BS45" s="152"/>
      <c r="BU45" s="141"/>
      <c r="BV45" s="144"/>
      <c r="BW45" s="151"/>
      <c r="BX45" s="152"/>
      <c r="BY45" s="151"/>
      <c r="BZ45" s="152"/>
      <c r="CA45" s="151"/>
      <c r="CB45" s="152"/>
      <c r="CC45" s="151"/>
      <c r="CD45" s="152"/>
    </row>
    <row r="46" spans="2:82" x14ac:dyDescent="0.3"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AC46" s="141"/>
      <c r="AD46" s="145" t="s">
        <v>333</v>
      </c>
      <c r="AE46" s="155">
        <v>21.97</v>
      </c>
      <c r="AF46" s="156"/>
      <c r="AG46" s="155">
        <v>17.55</v>
      </c>
      <c r="AH46" s="156"/>
      <c r="AI46" s="155">
        <v>3</v>
      </c>
      <c r="AJ46" s="156"/>
      <c r="AK46" s="155">
        <f>SUM(AE46:AJ47)</f>
        <v>42.519999999999996</v>
      </c>
      <c r="AL46" s="156"/>
      <c r="AN46" s="141"/>
      <c r="AO46" s="145" t="s">
        <v>333</v>
      </c>
      <c r="AP46" s="155">
        <v>21.97</v>
      </c>
      <c r="AQ46" s="156"/>
      <c r="AR46" s="155">
        <v>17.55</v>
      </c>
      <c r="AS46" s="156"/>
      <c r="AT46" s="155">
        <v>3</v>
      </c>
      <c r="AU46" s="156"/>
      <c r="AV46" s="155">
        <f>SUM(AP46:AU47)</f>
        <v>42.519999999999996</v>
      </c>
      <c r="AW46" s="156"/>
      <c r="AY46" s="141"/>
      <c r="AZ46" s="145" t="s">
        <v>333</v>
      </c>
      <c r="BA46" s="155">
        <v>22.97</v>
      </c>
      <c r="BB46" s="156"/>
      <c r="BC46" s="155">
        <v>18.53</v>
      </c>
      <c r="BD46" s="156"/>
      <c r="BE46" s="155">
        <v>3</v>
      </c>
      <c r="BF46" s="156"/>
      <c r="BG46" s="155">
        <f>SUM(BA46:BF47)</f>
        <v>44.5</v>
      </c>
      <c r="BH46" s="156"/>
      <c r="BJ46" s="141"/>
      <c r="BK46" s="145" t="s">
        <v>333</v>
      </c>
      <c r="BL46" s="155">
        <v>22.97</v>
      </c>
      <c r="BM46" s="156"/>
      <c r="BN46" s="155">
        <v>18.53</v>
      </c>
      <c r="BO46" s="156"/>
      <c r="BP46" s="155">
        <v>3</v>
      </c>
      <c r="BQ46" s="156"/>
      <c r="BR46" s="155">
        <f>SUM(BL46:BQ47)</f>
        <v>44.5</v>
      </c>
      <c r="BS46" s="156"/>
      <c r="BU46" s="141"/>
      <c r="BV46" s="145" t="s">
        <v>333</v>
      </c>
      <c r="BW46" s="155">
        <v>22.97</v>
      </c>
      <c r="BX46" s="156"/>
      <c r="BY46" s="155">
        <v>18.53</v>
      </c>
      <c r="BZ46" s="156"/>
      <c r="CA46" s="155">
        <v>3</v>
      </c>
      <c r="CB46" s="156"/>
      <c r="CC46" s="155">
        <f>SUM(BW46:CB47)</f>
        <v>44.5</v>
      </c>
      <c r="CD46" s="156"/>
    </row>
    <row r="47" spans="2:82" ht="15" thickBot="1" x14ac:dyDescent="0.35"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AC47" s="141"/>
      <c r="AD47" s="146"/>
      <c r="AE47" s="157"/>
      <c r="AF47" s="158"/>
      <c r="AG47" s="157"/>
      <c r="AH47" s="158"/>
      <c r="AI47" s="157"/>
      <c r="AJ47" s="158"/>
      <c r="AK47" s="157"/>
      <c r="AL47" s="158"/>
      <c r="AN47" s="141"/>
      <c r="AO47" s="146"/>
      <c r="AP47" s="157"/>
      <c r="AQ47" s="158"/>
      <c r="AR47" s="157"/>
      <c r="AS47" s="158"/>
      <c r="AT47" s="157"/>
      <c r="AU47" s="158"/>
      <c r="AV47" s="157"/>
      <c r="AW47" s="158"/>
      <c r="AY47" s="141"/>
      <c r="AZ47" s="146"/>
      <c r="BA47" s="157"/>
      <c r="BB47" s="158"/>
      <c r="BC47" s="157"/>
      <c r="BD47" s="158"/>
      <c r="BE47" s="157"/>
      <c r="BF47" s="158"/>
      <c r="BG47" s="157"/>
      <c r="BH47" s="158"/>
      <c r="BJ47" s="141"/>
      <c r="BK47" s="146"/>
      <c r="BL47" s="157"/>
      <c r="BM47" s="158"/>
      <c r="BN47" s="157"/>
      <c r="BO47" s="158"/>
      <c r="BP47" s="157"/>
      <c r="BQ47" s="158"/>
      <c r="BR47" s="157"/>
      <c r="BS47" s="158"/>
      <c r="BU47" s="141"/>
      <c r="BV47" s="146"/>
      <c r="BW47" s="157"/>
      <c r="BX47" s="158"/>
      <c r="BY47" s="157"/>
      <c r="BZ47" s="158"/>
      <c r="CA47" s="157"/>
      <c r="CB47" s="158"/>
      <c r="CC47" s="157"/>
      <c r="CD47" s="158"/>
    </row>
    <row r="48" spans="2:82" x14ac:dyDescent="0.3">
      <c r="B48" s="289" t="s">
        <v>339</v>
      </c>
      <c r="C48" s="181" t="s">
        <v>318</v>
      </c>
      <c r="D48" s="292"/>
      <c r="E48" s="293"/>
      <c r="F48" s="181" t="s">
        <v>319</v>
      </c>
      <c r="G48" s="186"/>
      <c r="H48" s="186"/>
      <c r="I48" s="183"/>
      <c r="J48" s="181" t="s">
        <v>320</v>
      </c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3"/>
      <c r="X48" s="181" t="s">
        <v>321</v>
      </c>
      <c r="Y48" s="160"/>
      <c r="AC48" s="141"/>
      <c r="AD48" s="147" t="s">
        <v>551</v>
      </c>
      <c r="AE48" s="159">
        <v>11.73</v>
      </c>
      <c r="AF48" s="160"/>
      <c r="AG48" s="159">
        <v>8.27</v>
      </c>
      <c r="AH48" s="160"/>
      <c r="AI48" s="159">
        <v>1.5</v>
      </c>
      <c r="AJ48" s="160"/>
      <c r="AK48" s="159">
        <f>SUM(AE48:AJ49)</f>
        <v>21.5</v>
      </c>
      <c r="AL48" s="160"/>
      <c r="AN48" s="141"/>
      <c r="AO48" s="147" t="s">
        <v>551</v>
      </c>
      <c r="AP48" s="159">
        <v>11.73</v>
      </c>
      <c r="AQ48" s="160"/>
      <c r="AR48" s="159">
        <v>8.27</v>
      </c>
      <c r="AS48" s="160"/>
      <c r="AT48" s="159">
        <v>1.5</v>
      </c>
      <c r="AU48" s="160"/>
      <c r="AV48" s="159">
        <f>SUM(AP48:AU49)</f>
        <v>21.5</v>
      </c>
      <c r="AW48" s="160"/>
      <c r="AY48" s="141"/>
      <c r="AZ48" s="147" t="s">
        <v>551</v>
      </c>
      <c r="BA48" s="159">
        <v>12.23</v>
      </c>
      <c r="BB48" s="160"/>
      <c r="BC48" s="159">
        <v>9.27</v>
      </c>
      <c r="BD48" s="160"/>
      <c r="BE48" s="159">
        <v>1</v>
      </c>
      <c r="BF48" s="160"/>
      <c r="BG48" s="159">
        <f>SUM(BA48:BF49)</f>
        <v>22.5</v>
      </c>
      <c r="BH48" s="160"/>
      <c r="BJ48" s="141"/>
      <c r="BK48" s="147" t="s">
        <v>551</v>
      </c>
      <c r="BL48" s="159">
        <v>12.23</v>
      </c>
      <c r="BM48" s="160"/>
      <c r="BN48" s="159">
        <v>9.27</v>
      </c>
      <c r="BO48" s="160"/>
      <c r="BP48" s="159">
        <v>1</v>
      </c>
      <c r="BQ48" s="160"/>
      <c r="BR48" s="159">
        <f>SUM(BL48:BQ49)</f>
        <v>22.5</v>
      </c>
      <c r="BS48" s="160"/>
      <c r="BU48" s="141"/>
      <c r="BV48" s="147" t="s">
        <v>551</v>
      </c>
      <c r="BW48" s="159">
        <v>12.23</v>
      </c>
      <c r="BX48" s="160"/>
      <c r="BY48" s="159">
        <v>9.27</v>
      </c>
      <c r="BZ48" s="160"/>
      <c r="CA48" s="159">
        <v>1</v>
      </c>
      <c r="CB48" s="160"/>
      <c r="CC48" s="159">
        <f>SUM(BW48:CB49)</f>
        <v>22.5</v>
      </c>
      <c r="CD48" s="160"/>
    </row>
    <row r="49" spans="2:82" ht="15" thickBot="1" x14ac:dyDescent="0.35">
      <c r="B49" s="290"/>
      <c r="C49" s="294"/>
      <c r="D49" s="295"/>
      <c r="E49" s="296"/>
      <c r="F49" s="184"/>
      <c r="G49" s="187"/>
      <c r="H49" s="187"/>
      <c r="I49" s="185"/>
      <c r="J49" s="297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9"/>
      <c r="X49" s="179"/>
      <c r="Y49" s="180"/>
      <c r="AC49" s="142"/>
      <c r="AD49" s="148"/>
      <c r="AE49" s="161"/>
      <c r="AF49" s="162"/>
      <c r="AG49" s="161"/>
      <c r="AH49" s="162"/>
      <c r="AI49" s="161"/>
      <c r="AJ49" s="162"/>
      <c r="AK49" s="161"/>
      <c r="AL49" s="162"/>
      <c r="AN49" s="142"/>
      <c r="AO49" s="148"/>
      <c r="AP49" s="161"/>
      <c r="AQ49" s="162"/>
      <c r="AR49" s="161"/>
      <c r="AS49" s="162"/>
      <c r="AT49" s="161"/>
      <c r="AU49" s="162"/>
      <c r="AV49" s="161"/>
      <c r="AW49" s="162"/>
      <c r="AY49" s="142"/>
      <c r="AZ49" s="148"/>
      <c r="BA49" s="161"/>
      <c r="BB49" s="162"/>
      <c r="BC49" s="161"/>
      <c r="BD49" s="162"/>
      <c r="BE49" s="161"/>
      <c r="BF49" s="162"/>
      <c r="BG49" s="161"/>
      <c r="BH49" s="162"/>
      <c r="BJ49" s="142"/>
      <c r="BK49" s="148"/>
      <c r="BL49" s="161"/>
      <c r="BM49" s="162"/>
      <c r="BN49" s="161"/>
      <c r="BO49" s="162"/>
      <c r="BP49" s="161"/>
      <c r="BQ49" s="162"/>
      <c r="BR49" s="161"/>
      <c r="BS49" s="162"/>
      <c r="BU49" s="142"/>
      <c r="BV49" s="148"/>
      <c r="BW49" s="161"/>
      <c r="BX49" s="162"/>
      <c r="BY49" s="161"/>
      <c r="BZ49" s="162"/>
      <c r="CA49" s="161"/>
      <c r="CB49" s="162"/>
      <c r="CC49" s="161"/>
      <c r="CD49" s="162"/>
    </row>
    <row r="50" spans="2:82" x14ac:dyDescent="0.3">
      <c r="B50" s="290"/>
      <c r="C50" s="182" t="s">
        <v>322</v>
      </c>
      <c r="D50" s="183"/>
      <c r="E50" s="140" t="s">
        <v>323</v>
      </c>
      <c r="F50" s="182" t="s">
        <v>338</v>
      </c>
      <c r="G50" s="186"/>
      <c r="H50" s="186"/>
      <c r="I50" s="183"/>
      <c r="J50" s="188" t="s">
        <v>325</v>
      </c>
      <c r="K50" s="189"/>
      <c r="L50" s="188" t="s">
        <v>326</v>
      </c>
      <c r="M50" s="189"/>
      <c r="N50" s="188" t="s">
        <v>327</v>
      </c>
      <c r="O50" s="189"/>
      <c r="P50" s="188" t="s">
        <v>328</v>
      </c>
      <c r="Q50" s="189"/>
      <c r="R50" s="188" t="s">
        <v>329</v>
      </c>
      <c r="S50" s="189"/>
      <c r="T50" s="188" t="s">
        <v>330</v>
      </c>
      <c r="U50" s="189"/>
      <c r="V50" s="188" t="s">
        <v>331</v>
      </c>
      <c r="W50" s="189"/>
      <c r="X50" s="179"/>
      <c r="Y50" s="180"/>
    </row>
    <row r="51" spans="2:82" ht="15" thickBot="1" x14ac:dyDescent="0.35">
      <c r="B51" s="291"/>
      <c r="C51" s="184"/>
      <c r="D51" s="185"/>
      <c r="E51" s="142"/>
      <c r="F51" s="184"/>
      <c r="G51" s="187"/>
      <c r="H51" s="187"/>
      <c r="I51" s="185"/>
      <c r="J51" s="184"/>
      <c r="K51" s="185"/>
      <c r="L51" s="184"/>
      <c r="M51" s="185"/>
      <c r="N51" s="184"/>
      <c r="O51" s="185"/>
      <c r="P51" s="184"/>
      <c r="Q51" s="185"/>
      <c r="R51" s="184"/>
      <c r="S51" s="185"/>
      <c r="T51" s="184"/>
      <c r="U51" s="185"/>
      <c r="V51" s="184"/>
      <c r="W51" s="185"/>
      <c r="X51" s="161"/>
      <c r="Y51" s="162"/>
    </row>
    <row r="52" spans="2:82" x14ac:dyDescent="0.3">
      <c r="B52" s="167" t="s">
        <v>332</v>
      </c>
      <c r="C52" s="179">
        <v>26.57</v>
      </c>
      <c r="D52" s="180"/>
      <c r="E52" s="140">
        <v>2</v>
      </c>
      <c r="F52" s="159">
        <v>18.93</v>
      </c>
      <c r="G52" s="177"/>
      <c r="H52" s="177"/>
      <c r="I52" s="160"/>
      <c r="J52" s="159">
        <v>4</v>
      </c>
      <c r="K52" s="160"/>
      <c r="L52" s="159">
        <v>5</v>
      </c>
      <c r="M52" s="160"/>
      <c r="N52" s="159">
        <v>2.5</v>
      </c>
      <c r="O52" s="160"/>
      <c r="P52" s="159">
        <v>2</v>
      </c>
      <c r="Q52" s="160"/>
      <c r="R52" s="159">
        <v>3</v>
      </c>
      <c r="S52" s="160"/>
      <c r="T52" s="159">
        <v>8</v>
      </c>
      <c r="U52" s="160"/>
      <c r="V52" s="159">
        <v>2</v>
      </c>
      <c r="W52" s="160"/>
      <c r="X52" s="159"/>
      <c r="Y52" s="160"/>
    </row>
    <row r="53" spans="2:82" ht="15" thickBot="1" x14ac:dyDescent="0.35">
      <c r="B53" s="168"/>
      <c r="C53" s="161"/>
      <c r="D53" s="162"/>
      <c r="E53" s="142"/>
      <c r="F53" s="161"/>
      <c r="G53" s="178"/>
      <c r="H53" s="178"/>
      <c r="I53" s="162"/>
      <c r="J53" s="161"/>
      <c r="K53" s="162"/>
      <c r="L53" s="161"/>
      <c r="M53" s="162"/>
      <c r="N53" s="161"/>
      <c r="O53" s="162"/>
      <c r="P53" s="161"/>
      <c r="Q53" s="162"/>
      <c r="R53" s="161"/>
      <c r="S53" s="162"/>
      <c r="T53" s="161"/>
      <c r="U53" s="162"/>
      <c r="V53" s="161"/>
      <c r="W53" s="162"/>
      <c r="X53" s="161"/>
      <c r="Y53" s="162"/>
    </row>
    <row r="54" spans="2:82" x14ac:dyDescent="0.3">
      <c r="B54" s="167" t="s">
        <v>333</v>
      </c>
      <c r="C54" s="159">
        <v>20.97</v>
      </c>
      <c r="D54" s="160"/>
      <c r="E54" s="140">
        <v>2</v>
      </c>
      <c r="F54" s="159">
        <v>18.53</v>
      </c>
      <c r="G54" s="177"/>
      <c r="H54" s="177"/>
      <c r="I54" s="160"/>
      <c r="J54" s="159">
        <v>4</v>
      </c>
      <c r="K54" s="160"/>
      <c r="L54" s="159">
        <v>5</v>
      </c>
      <c r="M54" s="160"/>
      <c r="N54" s="159">
        <v>2.5</v>
      </c>
      <c r="O54" s="160"/>
      <c r="P54" s="159">
        <v>1</v>
      </c>
      <c r="Q54" s="160"/>
      <c r="R54" s="159">
        <v>3</v>
      </c>
      <c r="S54" s="160"/>
      <c r="T54" s="159">
        <v>8</v>
      </c>
      <c r="U54" s="160"/>
      <c r="V54" s="159">
        <v>2</v>
      </c>
      <c r="W54" s="160"/>
      <c r="X54" s="159"/>
      <c r="Y54" s="160"/>
    </row>
    <row r="55" spans="2:82" ht="15" thickBot="1" x14ac:dyDescent="0.35">
      <c r="B55" s="168"/>
      <c r="C55" s="161"/>
      <c r="D55" s="162"/>
      <c r="E55" s="142"/>
      <c r="F55" s="161"/>
      <c r="G55" s="178"/>
      <c r="H55" s="178"/>
      <c r="I55" s="162"/>
      <c r="J55" s="161"/>
      <c r="K55" s="162"/>
      <c r="L55" s="161"/>
      <c r="M55" s="162"/>
      <c r="N55" s="161"/>
      <c r="O55" s="162"/>
      <c r="P55" s="161"/>
      <c r="Q55" s="162"/>
      <c r="R55" s="161"/>
      <c r="S55" s="162"/>
      <c r="T55" s="161"/>
      <c r="U55" s="162"/>
      <c r="V55" s="161"/>
      <c r="W55" s="162"/>
      <c r="X55" s="161"/>
      <c r="Y55" s="162"/>
    </row>
    <row r="56" spans="2:82" x14ac:dyDescent="0.3">
      <c r="B56" s="167" t="s">
        <v>334</v>
      </c>
      <c r="C56" s="159">
        <v>10.23</v>
      </c>
      <c r="D56" s="160"/>
      <c r="E56" s="140">
        <v>2</v>
      </c>
      <c r="F56" s="159">
        <v>9.27</v>
      </c>
      <c r="G56" s="177"/>
      <c r="H56" s="177"/>
      <c r="I56" s="160"/>
      <c r="J56" s="159">
        <v>2</v>
      </c>
      <c r="K56" s="160"/>
      <c r="L56" s="159">
        <v>2.5</v>
      </c>
      <c r="M56" s="160"/>
      <c r="N56" s="159">
        <v>1</v>
      </c>
      <c r="O56" s="160"/>
      <c r="P56" s="159">
        <v>0.5</v>
      </c>
      <c r="Q56" s="160"/>
      <c r="R56" s="159">
        <v>1</v>
      </c>
      <c r="S56" s="160"/>
      <c r="T56" s="159">
        <v>2</v>
      </c>
      <c r="U56" s="160"/>
      <c r="V56" s="159">
        <v>1</v>
      </c>
      <c r="W56" s="160"/>
      <c r="X56" s="159"/>
      <c r="Y56" s="160"/>
      <c r="AE56" s="65"/>
      <c r="AF56" s="65"/>
      <c r="AG56" s="65"/>
      <c r="AH56" s="65"/>
    </row>
    <row r="57" spans="2:82" ht="15" thickBot="1" x14ac:dyDescent="0.35">
      <c r="B57" s="168"/>
      <c r="C57" s="161"/>
      <c r="D57" s="162"/>
      <c r="E57" s="142"/>
      <c r="F57" s="161"/>
      <c r="G57" s="178"/>
      <c r="H57" s="178"/>
      <c r="I57" s="162"/>
      <c r="J57" s="161"/>
      <c r="K57" s="162"/>
      <c r="L57" s="161"/>
      <c r="M57" s="162"/>
      <c r="N57" s="161"/>
      <c r="O57" s="162"/>
      <c r="P57" s="161"/>
      <c r="Q57" s="162"/>
      <c r="R57" s="161"/>
      <c r="S57" s="162"/>
      <c r="T57" s="161"/>
      <c r="U57" s="162"/>
      <c r="V57" s="161"/>
      <c r="W57" s="162"/>
      <c r="X57" s="161"/>
      <c r="Y57" s="162"/>
      <c r="AE57" s="65"/>
      <c r="AF57" s="65"/>
      <c r="AG57" s="65"/>
      <c r="AH57" s="65"/>
    </row>
    <row r="58" spans="2:82" x14ac:dyDescent="0.3">
      <c r="B58" s="167" t="s">
        <v>335</v>
      </c>
      <c r="C58" s="159">
        <v>70</v>
      </c>
      <c r="D58" s="160"/>
      <c r="E58" s="169"/>
      <c r="F58" s="171"/>
      <c r="G58" s="172"/>
      <c r="H58" s="172"/>
      <c r="I58" s="173"/>
      <c r="J58" s="171"/>
      <c r="K58" s="173"/>
      <c r="L58" s="171"/>
      <c r="M58" s="173"/>
      <c r="N58" s="171"/>
      <c r="O58" s="173"/>
      <c r="P58" s="171"/>
      <c r="Q58" s="173"/>
      <c r="R58" s="171"/>
      <c r="S58" s="173"/>
      <c r="T58" s="171"/>
      <c r="U58" s="173"/>
      <c r="V58" s="171"/>
      <c r="W58" s="173"/>
      <c r="X58" s="171"/>
      <c r="Y58" s="173"/>
      <c r="AC58" s="140" t="s">
        <v>346</v>
      </c>
      <c r="AD58" s="143" t="s">
        <v>550</v>
      </c>
    </row>
    <row r="59" spans="2:82" ht="15" thickBot="1" x14ac:dyDescent="0.35">
      <c r="B59" s="168"/>
      <c r="C59" s="161"/>
      <c r="D59" s="162"/>
      <c r="E59" s="170"/>
      <c r="F59" s="174"/>
      <c r="G59" s="175"/>
      <c r="H59" s="175"/>
      <c r="I59" s="176"/>
      <c r="J59" s="174"/>
      <c r="K59" s="176"/>
      <c r="L59" s="174"/>
      <c r="M59" s="176"/>
      <c r="N59" s="174"/>
      <c r="O59" s="176"/>
      <c r="P59" s="174"/>
      <c r="Q59" s="176"/>
      <c r="R59" s="174"/>
      <c r="S59" s="176"/>
      <c r="T59" s="174"/>
      <c r="U59" s="176"/>
      <c r="V59" s="174"/>
      <c r="W59" s="176"/>
      <c r="X59" s="174"/>
      <c r="Y59" s="176"/>
      <c r="AC59" s="141"/>
      <c r="AD59" s="144"/>
    </row>
    <row r="60" spans="2:82" x14ac:dyDescent="0.3"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AC60" s="141"/>
      <c r="AD60" s="145" t="s">
        <v>333</v>
      </c>
    </row>
    <row r="61" spans="2:82" ht="15" thickBot="1" x14ac:dyDescent="0.35"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AC61" s="141"/>
      <c r="AD61" s="146"/>
    </row>
    <row r="62" spans="2:82" ht="15" thickBot="1" x14ac:dyDescent="0.35"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AC62" s="141"/>
      <c r="AD62" s="147" t="s">
        <v>551</v>
      </c>
    </row>
    <row r="63" spans="2:82" ht="15" thickBot="1" x14ac:dyDescent="0.35">
      <c r="B63" s="289" t="s">
        <v>340</v>
      </c>
      <c r="C63" s="181" t="s">
        <v>318</v>
      </c>
      <c r="D63" s="292"/>
      <c r="E63" s="293"/>
      <c r="F63" s="181" t="s">
        <v>319</v>
      </c>
      <c r="G63" s="186"/>
      <c r="H63" s="186"/>
      <c r="I63" s="183"/>
      <c r="J63" s="181" t="s">
        <v>320</v>
      </c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3"/>
      <c r="X63" s="181" t="s">
        <v>321</v>
      </c>
      <c r="Y63" s="160"/>
      <c r="AC63" s="142"/>
      <c r="AD63" s="148"/>
    </row>
    <row r="64" spans="2:82" ht="15" thickBot="1" x14ac:dyDescent="0.35">
      <c r="B64" s="290"/>
      <c r="C64" s="294"/>
      <c r="D64" s="295"/>
      <c r="E64" s="296"/>
      <c r="F64" s="184"/>
      <c r="G64" s="187"/>
      <c r="H64" s="187"/>
      <c r="I64" s="185"/>
      <c r="J64" s="297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9"/>
      <c r="X64" s="179"/>
      <c r="Y64" s="180"/>
      <c r="AC64" s="140" t="s">
        <v>347</v>
      </c>
      <c r="AD64" s="143" t="s">
        <v>550</v>
      </c>
    </row>
    <row r="65" spans="2:30" ht="15" thickBot="1" x14ac:dyDescent="0.35">
      <c r="B65" s="290"/>
      <c r="C65" s="182" t="s">
        <v>322</v>
      </c>
      <c r="D65" s="183"/>
      <c r="E65" s="140" t="s">
        <v>323</v>
      </c>
      <c r="F65" s="182" t="s">
        <v>324</v>
      </c>
      <c r="G65" s="186"/>
      <c r="H65" s="186"/>
      <c r="I65" s="183"/>
      <c r="J65" s="188" t="s">
        <v>325</v>
      </c>
      <c r="K65" s="189"/>
      <c r="L65" s="188" t="s">
        <v>326</v>
      </c>
      <c r="M65" s="189"/>
      <c r="N65" s="188" t="s">
        <v>327</v>
      </c>
      <c r="O65" s="189"/>
      <c r="P65" s="188" t="s">
        <v>328</v>
      </c>
      <c r="Q65" s="189"/>
      <c r="R65" s="188" t="s">
        <v>329</v>
      </c>
      <c r="S65" s="189"/>
      <c r="T65" s="188" t="s">
        <v>330</v>
      </c>
      <c r="U65" s="189"/>
      <c r="V65" s="188" t="s">
        <v>331</v>
      </c>
      <c r="W65" s="189"/>
      <c r="X65" s="179"/>
      <c r="Y65" s="180"/>
      <c r="AC65" s="141"/>
      <c r="AD65" s="144"/>
    </row>
    <row r="66" spans="2:30" ht="15" thickBot="1" x14ac:dyDescent="0.35">
      <c r="B66" s="291"/>
      <c r="C66" s="184"/>
      <c r="D66" s="185"/>
      <c r="E66" s="142"/>
      <c r="F66" s="184"/>
      <c r="G66" s="187"/>
      <c r="H66" s="187"/>
      <c r="I66" s="185"/>
      <c r="J66" s="184"/>
      <c r="K66" s="185"/>
      <c r="L66" s="184"/>
      <c r="M66" s="185"/>
      <c r="N66" s="184"/>
      <c r="O66" s="185"/>
      <c r="P66" s="184"/>
      <c r="Q66" s="185"/>
      <c r="R66" s="184"/>
      <c r="S66" s="185"/>
      <c r="T66" s="184"/>
      <c r="U66" s="185"/>
      <c r="V66" s="184"/>
      <c r="W66" s="185"/>
      <c r="X66" s="161"/>
      <c r="Y66" s="162"/>
      <c r="AC66" s="141"/>
      <c r="AD66" s="145" t="s">
        <v>333</v>
      </c>
    </row>
    <row r="67" spans="2:30" ht="15" thickBot="1" x14ac:dyDescent="0.35">
      <c r="B67" s="167" t="s">
        <v>332</v>
      </c>
      <c r="C67" s="179">
        <v>26.57</v>
      </c>
      <c r="D67" s="180"/>
      <c r="E67" s="140">
        <v>2</v>
      </c>
      <c r="F67" s="159">
        <v>18.93</v>
      </c>
      <c r="G67" s="177"/>
      <c r="H67" s="177"/>
      <c r="I67" s="160"/>
      <c r="J67" s="159">
        <v>4</v>
      </c>
      <c r="K67" s="160"/>
      <c r="L67" s="159">
        <v>5</v>
      </c>
      <c r="M67" s="160"/>
      <c r="N67" s="159">
        <v>2.5</v>
      </c>
      <c r="O67" s="160"/>
      <c r="P67" s="159">
        <v>2</v>
      </c>
      <c r="Q67" s="160"/>
      <c r="R67" s="159">
        <v>3</v>
      </c>
      <c r="S67" s="160"/>
      <c r="T67" s="159">
        <v>8</v>
      </c>
      <c r="U67" s="160"/>
      <c r="V67" s="159">
        <v>2</v>
      </c>
      <c r="W67" s="160"/>
      <c r="X67" s="159"/>
      <c r="Y67" s="160"/>
      <c r="AC67" s="141"/>
      <c r="AD67" s="146"/>
    </row>
    <row r="68" spans="2:30" ht="15" thickBot="1" x14ac:dyDescent="0.35">
      <c r="B68" s="168"/>
      <c r="C68" s="161"/>
      <c r="D68" s="162"/>
      <c r="E68" s="142"/>
      <c r="F68" s="161"/>
      <c r="G68" s="178"/>
      <c r="H68" s="178"/>
      <c r="I68" s="162"/>
      <c r="J68" s="161"/>
      <c r="K68" s="162"/>
      <c r="L68" s="161"/>
      <c r="M68" s="162"/>
      <c r="N68" s="161"/>
      <c r="O68" s="162"/>
      <c r="P68" s="161"/>
      <c r="Q68" s="162"/>
      <c r="R68" s="161"/>
      <c r="S68" s="162"/>
      <c r="T68" s="161"/>
      <c r="U68" s="162"/>
      <c r="V68" s="161"/>
      <c r="W68" s="162"/>
      <c r="X68" s="161"/>
      <c r="Y68" s="162"/>
      <c r="AC68" s="141"/>
      <c r="AD68" s="147" t="s">
        <v>551</v>
      </c>
    </row>
    <row r="69" spans="2:30" ht="15" thickBot="1" x14ac:dyDescent="0.35">
      <c r="B69" s="167" t="s">
        <v>333</v>
      </c>
      <c r="C69" s="159">
        <v>20.97</v>
      </c>
      <c r="D69" s="160"/>
      <c r="E69" s="140">
        <v>2</v>
      </c>
      <c r="F69" s="159">
        <v>18.53</v>
      </c>
      <c r="G69" s="177"/>
      <c r="H69" s="177"/>
      <c r="I69" s="160"/>
      <c r="J69" s="159">
        <v>4</v>
      </c>
      <c r="K69" s="160"/>
      <c r="L69" s="159">
        <v>5</v>
      </c>
      <c r="M69" s="160"/>
      <c r="N69" s="159">
        <v>2.5</v>
      </c>
      <c r="O69" s="160"/>
      <c r="P69" s="159">
        <v>1</v>
      </c>
      <c r="Q69" s="160"/>
      <c r="R69" s="159">
        <v>3</v>
      </c>
      <c r="S69" s="160"/>
      <c r="T69" s="159">
        <v>8</v>
      </c>
      <c r="U69" s="160"/>
      <c r="V69" s="159">
        <v>2</v>
      </c>
      <c r="W69" s="160"/>
      <c r="X69" s="159"/>
      <c r="Y69" s="160"/>
      <c r="AC69" s="142"/>
      <c r="AD69" s="148"/>
    </row>
    <row r="70" spans="2:30" ht="15" thickBot="1" x14ac:dyDescent="0.35">
      <c r="B70" s="168"/>
      <c r="C70" s="161"/>
      <c r="D70" s="162"/>
      <c r="E70" s="142"/>
      <c r="F70" s="161"/>
      <c r="G70" s="178"/>
      <c r="H70" s="178"/>
      <c r="I70" s="162"/>
      <c r="J70" s="161"/>
      <c r="K70" s="162"/>
      <c r="L70" s="161"/>
      <c r="M70" s="162"/>
      <c r="N70" s="161"/>
      <c r="O70" s="162"/>
      <c r="P70" s="161"/>
      <c r="Q70" s="162"/>
      <c r="R70" s="161"/>
      <c r="S70" s="162"/>
      <c r="T70" s="161"/>
      <c r="U70" s="162"/>
      <c r="V70" s="161"/>
      <c r="W70" s="162"/>
      <c r="X70" s="161"/>
      <c r="Y70" s="162"/>
      <c r="AC70" s="140" t="s">
        <v>348</v>
      </c>
      <c r="AD70" s="143" t="s">
        <v>550</v>
      </c>
    </row>
    <row r="71" spans="2:30" ht="15" thickBot="1" x14ac:dyDescent="0.35">
      <c r="B71" s="167" t="s">
        <v>334</v>
      </c>
      <c r="C71" s="159">
        <v>10.23</v>
      </c>
      <c r="D71" s="160"/>
      <c r="E71" s="140">
        <v>2</v>
      </c>
      <c r="F71" s="159">
        <v>9.27</v>
      </c>
      <c r="G71" s="177"/>
      <c r="H71" s="177"/>
      <c r="I71" s="160"/>
      <c r="J71" s="159">
        <v>2</v>
      </c>
      <c r="K71" s="160"/>
      <c r="L71" s="159">
        <v>2.5</v>
      </c>
      <c r="M71" s="160"/>
      <c r="N71" s="159">
        <v>1</v>
      </c>
      <c r="O71" s="160"/>
      <c r="P71" s="159">
        <v>0.5</v>
      </c>
      <c r="Q71" s="160"/>
      <c r="R71" s="159">
        <v>1</v>
      </c>
      <c r="S71" s="160"/>
      <c r="T71" s="159">
        <v>2</v>
      </c>
      <c r="U71" s="160"/>
      <c r="V71" s="159">
        <v>1</v>
      </c>
      <c r="W71" s="160"/>
      <c r="X71" s="159"/>
      <c r="Y71" s="160"/>
      <c r="AC71" s="141"/>
      <c r="AD71" s="144"/>
    </row>
    <row r="72" spans="2:30" ht="15" thickBot="1" x14ac:dyDescent="0.35">
      <c r="B72" s="168"/>
      <c r="C72" s="161"/>
      <c r="D72" s="162"/>
      <c r="E72" s="142"/>
      <c r="F72" s="161"/>
      <c r="G72" s="178"/>
      <c r="H72" s="178"/>
      <c r="I72" s="162"/>
      <c r="J72" s="161"/>
      <c r="K72" s="162"/>
      <c r="L72" s="161"/>
      <c r="M72" s="162"/>
      <c r="N72" s="161"/>
      <c r="O72" s="162"/>
      <c r="P72" s="161"/>
      <c r="Q72" s="162"/>
      <c r="R72" s="161"/>
      <c r="S72" s="162"/>
      <c r="T72" s="161"/>
      <c r="U72" s="162"/>
      <c r="V72" s="161"/>
      <c r="W72" s="162"/>
      <c r="X72" s="161"/>
      <c r="Y72" s="162"/>
      <c r="AC72" s="141"/>
      <c r="AD72" s="145" t="s">
        <v>333</v>
      </c>
    </row>
    <row r="73" spans="2:30" ht="15" thickBot="1" x14ac:dyDescent="0.35">
      <c r="B73" s="167" t="s">
        <v>335</v>
      </c>
      <c r="C73" s="159">
        <v>70</v>
      </c>
      <c r="D73" s="160"/>
      <c r="E73" s="169"/>
      <c r="F73" s="171"/>
      <c r="G73" s="172"/>
      <c r="H73" s="172"/>
      <c r="I73" s="173"/>
      <c r="J73" s="171"/>
      <c r="K73" s="173"/>
      <c r="L73" s="171"/>
      <c r="M73" s="173"/>
      <c r="N73" s="171"/>
      <c r="O73" s="173"/>
      <c r="P73" s="171"/>
      <c r="Q73" s="173"/>
      <c r="R73" s="171"/>
      <c r="S73" s="173"/>
      <c r="T73" s="171"/>
      <c r="U73" s="173"/>
      <c r="V73" s="171"/>
      <c r="W73" s="173"/>
      <c r="X73" s="171"/>
      <c r="Y73" s="173"/>
      <c r="AC73" s="141"/>
      <c r="AD73" s="146"/>
    </row>
    <row r="74" spans="2:30" ht="15" thickBot="1" x14ac:dyDescent="0.35">
      <c r="B74" s="168"/>
      <c r="C74" s="161"/>
      <c r="D74" s="162"/>
      <c r="E74" s="170"/>
      <c r="F74" s="174"/>
      <c r="G74" s="175"/>
      <c r="H74" s="175"/>
      <c r="I74" s="176"/>
      <c r="J74" s="174"/>
      <c r="K74" s="176"/>
      <c r="L74" s="174"/>
      <c r="M74" s="176"/>
      <c r="N74" s="174"/>
      <c r="O74" s="176"/>
      <c r="P74" s="174"/>
      <c r="Q74" s="176"/>
      <c r="R74" s="174"/>
      <c r="S74" s="176"/>
      <c r="T74" s="174"/>
      <c r="U74" s="176"/>
      <c r="V74" s="174"/>
      <c r="W74" s="176"/>
      <c r="X74" s="174"/>
      <c r="Y74" s="176"/>
      <c r="AC74" s="141"/>
      <c r="AD74" s="147" t="s">
        <v>551</v>
      </c>
    </row>
    <row r="75" spans="2:30" ht="15" thickBot="1" x14ac:dyDescent="0.35">
      <c r="AC75" s="142"/>
      <c r="AD75" s="148"/>
    </row>
    <row r="76" spans="2:30" x14ac:dyDescent="0.3">
      <c r="AC76" s="140" t="s">
        <v>349</v>
      </c>
      <c r="AD76" s="143" t="s">
        <v>550</v>
      </c>
    </row>
    <row r="77" spans="2:30" ht="15" thickBot="1" x14ac:dyDescent="0.35">
      <c r="AC77" s="141"/>
      <c r="AD77" s="144"/>
    </row>
    <row r="78" spans="2:30" x14ac:dyDescent="0.3">
      <c r="AC78" s="141"/>
      <c r="AD78" s="145" t="s">
        <v>333</v>
      </c>
    </row>
    <row r="79" spans="2:30" ht="15" thickBot="1" x14ac:dyDescent="0.35">
      <c r="AC79" s="141"/>
      <c r="AD79" s="146"/>
    </row>
    <row r="80" spans="2:30" x14ac:dyDescent="0.3">
      <c r="AC80" s="141"/>
      <c r="AD80" s="147" t="s">
        <v>551</v>
      </c>
    </row>
    <row r="81" spans="29:30" ht="15" thickBot="1" x14ac:dyDescent="0.35">
      <c r="AC81" s="142"/>
      <c r="AD81" s="148"/>
    </row>
    <row r="82" spans="29:30" x14ac:dyDescent="0.3">
      <c r="AC82" s="140" t="s">
        <v>351</v>
      </c>
      <c r="AD82" s="143" t="s">
        <v>550</v>
      </c>
    </row>
    <row r="83" spans="29:30" ht="15" thickBot="1" x14ac:dyDescent="0.35">
      <c r="AC83" s="141"/>
      <c r="AD83" s="144"/>
    </row>
    <row r="84" spans="29:30" x14ac:dyDescent="0.3">
      <c r="AC84" s="141"/>
      <c r="AD84" s="145" t="s">
        <v>333</v>
      </c>
    </row>
    <row r="85" spans="29:30" ht="15" thickBot="1" x14ac:dyDescent="0.35">
      <c r="AC85" s="141"/>
      <c r="AD85" s="146"/>
    </row>
    <row r="86" spans="29:30" x14ac:dyDescent="0.3">
      <c r="AC86" s="141"/>
      <c r="AD86" s="147" t="s">
        <v>551</v>
      </c>
    </row>
    <row r="87" spans="29:30" ht="15" thickBot="1" x14ac:dyDescent="0.35">
      <c r="AC87" s="142"/>
      <c r="AD87" s="148"/>
    </row>
    <row r="88" spans="29:30" x14ac:dyDescent="0.3">
      <c r="AC88" s="140" t="s">
        <v>352</v>
      </c>
      <c r="AD88" s="143" t="s">
        <v>550</v>
      </c>
    </row>
    <row r="89" spans="29:30" ht="15" thickBot="1" x14ac:dyDescent="0.35">
      <c r="AC89" s="141"/>
      <c r="AD89" s="144"/>
    </row>
    <row r="90" spans="29:30" x14ac:dyDescent="0.3">
      <c r="AC90" s="141"/>
      <c r="AD90" s="145" t="s">
        <v>333</v>
      </c>
    </row>
    <row r="91" spans="29:30" ht="15" thickBot="1" x14ac:dyDescent="0.35">
      <c r="AC91" s="141"/>
      <c r="AD91" s="146"/>
    </row>
    <row r="92" spans="29:30" x14ac:dyDescent="0.3">
      <c r="AC92" s="141"/>
      <c r="AD92" s="147" t="s">
        <v>551</v>
      </c>
    </row>
    <row r="93" spans="29:30" ht="15" thickBot="1" x14ac:dyDescent="0.35">
      <c r="AC93" s="142"/>
      <c r="AD93" s="148"/>
    </row>
    <row r="94" spans="29:30" x14ac:dyDescent="0.3">
      <c r="AC94" s="140" t="s">
        <v>350</v>
      </c>
      <c r="AD94" s="143" t="s">
        <v>550</v>
      </c>
    </row>
    <row r="95" spans="29:30" ht="15" thickBot="1" x14ac:dyDescent="0.35">
      <c r="AC95" s="141"/>
      <c r="AD95" s="144"/>
    </row>
    <row r="96" spans="29:30" x14ac:dyDescent="0.3">
      <c r="AC96" s="141"/>
      <c r="AD96" s="145" t="s">
        <v>333</v>
      </c>
    </row>
    <row r="97" spans="29:30" ht="15" thickBot="1" x14ac:dyDescent="0.35">
      <c r="AC97" s="141"/>
      <c r="AD97" s="146"/>
    </row>
    <row r="98" spans="29:30" x14ac:dyDescent="0.3">
      <c r="AC98" s="141"/>
      <c r="AD98" s="147" t="s">
        <v>551</v>
      </c>
    </row>
    <row r="99" spans="29:30" ht="15" thickBot="1" x14ac:dyDescent="0.35">
      <c r="AC99" s="142"/>
      <c r="AD99" s="148"/>
    </row>
  </sheetData>
  <mergeCells count="928">
    <mergeCell ref="B3:B6"/>
    <mergeCell ref="C3:E4"/>
    <mergeCell ref="F3:I4"/>
    <mergeCell ref="J3:W4"/>
    <mergeCell ref="X3:Y6"/>
    <mergeCell ref="C5:D6"/>
    <mergeCell ref="E5:E6"/>
    <mergeCell ref="F5:I6"/>
    <mergeCell ref="J5:K6"/>
    <mergeCell ref="L5:M6"/>
    <mergeCell ref="N5:O6"/>
    <mergeCell ref="P5:Q6"/>
    <mergeCell ref="R5:S6"/>
    <mergeCell ref="T5:U6"/>
    <mergeCell ref="V5:W6"/>
    <mergeCell ref="X7:Y8"/>
    <mergeCell ref="B9:B10"/>
    <mergeCell ref="C9:D10"/>
    <mergeCell ref="E9:E10"/>
    <mergeCell ref="F9:I10"/>
    <mergeCell ref="J9:K10"/>
    <mergeCell ref="L9:M10"/>
    <mergeCell ref="N9:O10"/>
    <mergeCell ref="P9:Q10"/>
    <mergeCell ref="R9:S10"/>
    <mergeCell ref="L7:M8"/>
    <mergeCell ref="N7:O8"/>
    <mergeCell ref="P7:Q8"/>
    <mergeCell ref="R7:S8"/>
    <mergeCell ref="T7:U8"/>
    <mergeCell ref="V7:W8"/>
    <mergeCell ref="T9:U10"/>
    <mergeCell ref="V9:W10"/>
    <mergeCell ref="X9:Y10"/>
    <mergeCell ref="B7:B8"/>
    <mergeCell ref="C7:D8"/>
    <mergeCell ref="E7:E8"/>
    <mergeCell ref="F7:I8"/>
    <mergeCell ref="J7:K8"/>
    <mergeCell ref="B11:B12"/>
    <mergeCell ref="C11:D12"/>
    <mergeCell ref="E11:E12"/>
    <mergeCell ref="F11:I12"/>
    <mergeCell ref="J11:K12"/>
    <mergeCell ref="L11:M12"/>
    <mergeCell ref="N11:O12"/>
    <mergeCell ref="P11:Q12"/>
    <mergeCell ref="R11:S12"/>
    <mergeCell ref="T11:U12"/>
    <mergeCell ref="V11:W12"/>
    <mergeCell ref="X11:Y12"/>
    <mergeCell ref="B13:B14"/>
    <mergeCell ref="C13:D14"/>
    <mergeCell ref="E13:E14"/>
    <mergeCell ref="F13:I14"/>
    <mergeCell ref="J13:K14"/>
    <mergeCell ref="L20:M21"/>
    <mergeCell ref="N20:O21"/>
    <mergeCell ref="P20:Q21"/>
    <mergeCell ref="R20:S21"/>
    <mergeCell ref="T20:U21"/>
    <mergeCell ref="V20:W21"/>
    <mergeCell ref="X13:Y14"/>
    <mergeCell ref="B18:B21"/>
    <mergeCell ref="C18:E19"/>
    <mergeCell ref="F18:I19"/>
    <mergeCell ref="J18:W19"/>
    <mergeCell ref="X18:Y21"/>
    <mergeCell ref="C20:D21"/>
    <mergeCell ref="E20:E21"/>
    <mergeCell ref="F20:I21"/>
    <mergeCell ref="J20:K21"/>
    <mergeCell ref="L24:M25"/>
    <mergeCell ref="L13:M14"/>
    <mergeCell ref="N13:O14"/>
    <mergeCell ref="P13:Q14"/>
    <mergeCell ref="R13:S14"/>
    <mergeCell ref="T13:U14"/>
    <mergeCell ref="V13:W14"/>
    <mergeCell ref="N22:O23"/>
    <mergeCell ref="P22:Q23"/>
    <mergeCell ref="R22:S23"/>
    <mergeCell ref="T22:U23"/>
    <mergeCell ref="V22:W23"/>
    <mergeCell ref="B26:B27"/>
    <mergeCell ref="C26:D27"/>
    <mergeCell ref="E26:E27"/>
    <mergeCell ref="F26:I27"/>
    <mergeCell ref="J26:K27"/>
    <mergeCell ref="L26:M27"/>
    <mergeCell ref="X22:Y23"/>
    <mergeCell ref="B22:B23"/>
    <mergeCell ref="C22:D23"/>
    <mergeCell ref="E22:E23"/>
    <mergeCell ref="F22:I23"/>
    <mergeCell ref="J22:K23"/>
    <mergeCell ref="L22:M23"/>
    <mergeCell ref="N24:O25"/>
    <mergeCell ref="P24:Q25"/>
    <mergeCell ref="R24:S25"/>
    <mergeCell ref="T24:U25"/>
    <mergeCell ref="V24:W25"/>
    <mergeCell ref="X24:Y25"/>
    <mergeCell ref="B24:B25"/>
    <mergeCell ref="C24:D25"/>
    <mergeCell ref="E24:E25"/>
    <mergeCell ref="F24:I25"/>
    <mergeCell ref="J24:K25"/>
    <mergeCell ref="N26:O27"/>
    <mergeCell ref="P26:Q27"/>
    <mergeCell ref="R26:S27"/>
    <mergeCell ref="N28:O29"/>
    <mergeCell ref="P28:Q29"/>
    <mergeCell ref="R28:S29"/>
    <mergeCell ref="T26:U27"/>
    <mergeCell ref="V26:W27"/>
    <mergeCell ref="X26:Y27"/>
    <mergeCell ref="T28:U29"/>
    <mergeCell ref="V28:W29"/>
    <mergeCell ref="X28:Y29"/>
    <mergeCell ref="X33:Y36"/>
    <mergeCell ref="C35:D36"/>
    <mergeCell ref="E35:E36"/>
    <mergeCell ref="F35:I36"/>
    <mergeCell ref="J35:K36"/>
    <mergeCell ref="L35:M36"/>
    <mergeCell ref="B28:B29"/>
    <mergeCell ref="C28:D29"/>
    <mergeCell ref="E28:E29"/>
    <mergeCell ref="F28:I29"/>
    <mergeCell ref="J28:K29"/>
    <mergeCell ref="L28:M29"/>
    <mergeCell ref="N35:O36"/>
    <mergeCell ref="P35:Q36"/>
    <mergeCell ref="R35:S36"/>
    <mergeCell ref="T35:U36"/>
    <mergeCell ref="V35:W36"/>
    <mergeCell ref="B33:B36"/>
    <mergeCell ref="C33:E34"/>
    <mergeCell ref="F33:I34"/>
    <mergeCell ref="J33:W34"/>
    <mergeCell ref="X37:Y38"/>
    <mergeCell ref="B39:B40"/>
    <mergeCell ref="C39:D40"/>
    <mergeCell ref="E39:E40"/>
    <mergeCell ref="F39:I40"/>
    <mergeCell ref="J39:K40"/>
    <mergeCell ref="L39:M40"/>
    <mergeCell ref="N39:O40"/>
    <mergeCell ref="P39:Q40"/>
    <mergeCell ref="R39:S40"/>
    <mergeCell ref="L37:M38"/>
    <mergeCell ref="N37:O38"/>
    <mergeCell ref="P37:Q38"/>
    <mergeCell ref="R37:S38"/>
    <mergeCell ref="T37:U38"/>
    <mergeCell ref="V37:W38"/>
    <mergeCell ref="T39:U40"/>
    <mergeCell ref="V39:W40"/>
    <mergeCell ref="X39:Y40"/>
    <mergeCell ref="B37:B38"/>
    <mergeCell ref="C37:D38"/>
    <mergeCell ref="E37:E38"/>
    <mergeCell ref="F37:I38"/>
    <mergeCell ref="J37:K38"/>
    <mergeCell ref="B41:B42"/>
    <mergeCell ref="C41:D42"/>
    <mergeCell ref="E41:E42"/>
    <mergeCell ref="F41:I42"/>
    <mergeCell ref="J41:K42"/>
    <mergeCell ref="L41:M42"/>
    <mergeCell ref="N41:O42"/>
    <mergeCell ref="P41:Q42"/>
    <mergeCell ref="R41:S42"/>
    <mergeCell ref="T41:U42"/>
    <mergeCell ref="V41:W42"/>
    <mergeCell ref="X41:Y42"/>
    <mergeCell ref="B43:B44"/>
    <mergeCell ref="C43:D44"/>
    <mergeCell ref="E43:E44"/>
    <mergeCell ref="F43:I44"/>
    <mergeCell ref="J43:K44"/>
    <mergeCell ref="L50:M51"/>
    <mergeCell ref="N50:O51"/>
    <mergeCell ref="P50:Q51"/>
    <mergeCell ref="R50:S51"/>
    <mergeCell ref="T50:U51"/>
    <mergeCell ref="V50:W51"/>
    <mergeCell ref="X43:Y44"/>
    <mergeCell ref="B48:B51"/>
    <mergeCell ref="C48:E49"/>
    <mergeCell ref="F48:I49"/>
    <mergeCell ref="J48:W49"/>
    <mergeCell ref="X48:Y51"/>
    <mergeCell ref="C50:D51"/>
    <mergeCell ref="E50:E51"/>
    <mergeCell ref="F50:I51"/>
    <mergeCell ref="J50:K51"/>
    <mergeCell ref="L54:M55"/>
    <mergeCell ref="L43:M44"/>
    <mergeCell ref="N43:O44"/>
    <mergeCell ref="P43:Q44"/>
    <mergeCell ref="R43:S44"/>
    <mergeCell ref="T43:U44"/>
    <mergeCell ref="V43:W44"/>
    <mergeCell ref="N52:O53"/>
    <mergeCell ref="P52:Q53"/>
    <mergeCell ref="R52:S53"/>
    <mergeCell ref="T52:U53"/>
    <mergeCell ref="V52:W53"/>
    <mergeCell ref="B56:B57"/>
    <mergeCell ref="C56:D57"/>
    <mergeCell ref="E56:E57"/>
    <mergeCell ref="F56:I57"/>
    <mergeCell ref="J56:K57"/>
    <mergeCell ref="L56:M57"/>
    <mergeCell ref="X52:Y53"/>
    <mergeCell ref="B52:B53"/>
    <mergeCell ref="C52:D53"/>
    <mergeCell ref="E52:E53"/>
    <mergeCell ref="F52:I53"/>
    <mergeCell ref="J52:K53"/>
    <mergeCell ref="L52:M53"/>
    <mergeCell ref="N54:O55"/>
    <mergeCell ref="P54:Q55"/>
    <mergeCell ref="R54:S55"/>
    <mergeCell ref="T54:U55"/>
    <mergeCell ref="V54:W55"/>
    <mergeCell ref="X54:Y55"/>
    <mergeCell ref="B54:B55"/>
    <mergeCell ref="C54:D55"/>
    <mergeCell ref="E54:E55"/>
    <mergeCell ref="F54:I55"/>
    <mergeCell ref="J54:K55"/>
    <mergeCell ref="N56:O57"/>
    <mergeCell ref="P56:Q57"/>
    <mergeCell ref="R56:S57"/>
    <mergeCell ref="N58:O59"/>
    <mergeCell ref="P58:Q59"/>
    <mergeCell ref="R58:S59"/>
    <mergeCell ref="T56:U57"/>
    <mergeCell ref="V56:W57"/>
    <mergeCell ref="X56:Y57"/>
    <mergeCell ref="T58:U59"/>
    <mergeCell ref="V58:W59"/>
    <mergeCell ref="X58:Y59"/>
    <mergeCell ref="X63:Y66"/>
    <mergeCell ref="C65:D66"/>
    <mergeCell ref="E65:E66"/>
    <mergeCell ref="F65:I66"/>
    <mergeCell ref="J65:K66"/>
    <mergeCell ref="L65:M66"/>
    <mergeCell ref="B58:B59"/>
    <mergeCell ref="C58:D59"/>
    <mergeCell ref="E58:E59"/>
    <mergeCell ref="F58:I59"/>
    <mergeCell ref="J58:K59"/>
    <mergeCell ref="L58:M59"/>
    <mergeCell ref="N65:O66"/>
    <mergeCell ref="P65:Q66"/>
    <mergeCell ref="R65:S66"/>
    <mergeCell ref="T65:U66"/>
    <mergeCell ref="V65:W66"/>
    <mergeCell ref="B63:B66"/>
    <mergeCell ref="C63:E64"/>
    <mergeCell ref="F63:I64"/>
    <mergeCell ref="J63:W64"/>
    <mergeCell ref="X67:Y68"/>
    <mergeCell ref="B69:B70"/>
    <mergeCell ref="C69:D70"/>
    <mergeCell ref="E69:E70"/>
    <mergeCell ref="F69:I70"/>
    <mergeCell ref="J69:K70"/>
    <mergeCell ref="L69:M70"/>
    <mergeCell ref="N69:O70"/>
    <mergeCell ref="P69:Q70"/>
    <mergeCell ref="R69:S70"/>
    <mergeCell ref="L67:M68"/>
    <mergeCell ref="N67:O68"/>
    <mergeCell ref="P67:Q68"/>
    <mergeCell ref="R67:S68"/>
    <mergeCell ref="T67:U68"/>
    <mergeCell ref="V67:W68"/>
    <mergeCell ref="B67:B68"/>
    <mergeCell ref="C67:D68"/>
    <mergeCell ref="E67:E68"/>
    <mergeCell ref="F67:I68"/>
    <mergeCell ref="J67:K68"/>
    <mergeCell ref="B73:B74"/>
    <mergeCell ref="C73:D74"/>
    <mergeCell ref="E73:E74"/>
    <mergeCell ref="F73:I74"/>
    <mergeCell ref="J73:K74"/>
    <mergeCell ref="T69:U70"/>
    <mergeCell ref="V69:W70"/>
    <mergeCell ref="X69:Y70"/>
    <mergeCell ref="B71:B72"/>
    <mergeCell ref="C71:D72"/>
    <mergeCell ref="E71:E72"/>
    <mergeCell ref="F71:I72"/>
    <mergeCell ref="J71:K72"/>
    <mergeCell ref="L71:M72"/>
    <mergeCell ref="N71:O72"/>
    <mergeCell ref="X73:Y74"/>
    <mergeCell ref="L73:M74"/>
    <mergeCell ref="N73:O74"/>
    <mergeCell ref="P73:Q74"/>
    <mergeCell ref="R73:S74"/>
    <mergeCell ref="T73:U74"/>
    <mergeCell ref="V73:W74"/>
    <mergeCell ref="P71:Q72"/>
    <mergeCell ref="R71:S72"/>
    <mergeCell ref="T71:U72"/>
    <mergeCell ref="V71:W72"/>
    <mergeCell ref="X71:Y72"/>
    <mergeCell ref="AC8:AC13"/>
    <mergeCell ref="AD8:AD9"/>
    <mergeCell ref="AD10:AD11"/>
    <mergeCell ref="AD12:AD13"/>
    <mergeCell ref="AE6:AF7"/>
    <mergeCell ref="AG6:AH7"/>
    <mergeCell ref="AE12:AF13"/>
    <mergeCell ref="AG12:AH13"/>
    <mergeCell ref="AC20:AC25"/>
    <mergeCell ref="AD20:AD21"/>
    <mergeCell ref="AE20:AF21"/>
    <mergeCell ref="AG20:AH21"/>
    <mergeCell ref="AC26:AC31"/>
    <mergeCell ref="AD26:AD27"/>
    <mergeCell ref="AE26:AF27"/>
    <mergeCell ref="AG26:AH27"/>
    <mergeCell ref="AC32:AC37"/>
    <mergeCell ref="AD32:AD33"/>
    <mergeCell ref="AE32:AF33"/>
    <mergeCell ref="AG32:AH33"/>
    <mergeCell ref="AC38:AC43"/>
    <mergeCell ref="AI6:AJ7"/>
    <mergeCell ref="AK6:AL7"/>
    <mergeCell ref="AE8:AF9"/>
    <mergeCell ref="AG8:AH9"/>
    <mergeCell ref="AI8:AJ9"/>
    <mergeCell ref="AK8:AL9"/>
    <mergeCell ref="AE10:AF11"/>
    <mergeCell ref="AG10:AH11"/>
    <mergeCell ref="AI10:AJ11"/>
    <mergeCell ref="AK10:AL11"/>
    <mergeCell ref="AC14:AC19"/>
    <mergeCell ref="AD14:AD15"/>
    <mergeCell ref="AE14:AF15"/>
    <mergeCell ref="AG14:AH15"/>
    <mergeCell ref="AI14:AJ15"/>
    <mergeCell ref="AK14:AL15"/>
    <mergeCell ref="AD16:AD17"/>
    <mergeCell ref="AE16:AF17"/>
    <mergeCell ref="AG16:AH17"/>
    <mergeCell ref="AI16:AJ17"/>
    <mergeCell ref="AK16:AL17"/>
    <mergeCell ref="AD18:AD19"/>
    <mergeCell ref="AE18:AF19"/>
    <mergeCell ref="AG18:AH19"/>
    <mergeCell ref="AI18:AJ19"/>
    <mergeCell ref="AK18:AL19"/>
    <mergeCell ref="AI20:AJ21"/>
    <mergeCell ref="AK20:AL21"/>
    <mergeCell ref="AD22:AD23"/>
    <mergeCell ref="AE22:AF23"/>
    <mergeCell ref="AG22:AH23"/>
    <mergeCell ref="AI22:AJ23"/>
    <mergeCell ref="AK22:AL23"/>
    <mergeCell ref="AD24:AD25"/>
    <mergeCell ref="AE24:AF25"/>
    <mergeCell ref="AG24:AH25"/>
    <mergeCell ref="AI24:AJ25"/>
    <mergeCell ref="AK24:AL25"/>
    <mergeCell ref="AI26:AJ27"/>
    <mergeCell ref="AK26:AL27"/>
    <mergeCell ref="AD28:AD29"/>
    <mergeCell ref="AE28:AF29"/>
    <mergeCell ref="AG28:AH29"/>
    <mergeCell ref="AI28:AJ29"/>
    <mergeCell ref="AK28:AL29"/>
    <mergeCell ref="AD30:AD31"/>
    <mergeCell ref="AE30:AF31"/>
    <mergeCell ref="AG30:AH31"/>
    <mergeCell ref="AI30:AJ31"/>
    <mergeCell ref="AK30:AL31"/>
    <mergeCell ref="AI32:AJ33"/>
    <mergeCell ref="AK32:AL33"/>
    <mergeCell ref="AD34:AD35"/>
    <mergeCell ref="AE34:AF35"/>
    <mergeCell ref="AG34:AH35"/>
    <mergeCell ref="AI34:AJ35"/>
    <mergeCell ref="AK34:AL35"/>
    <mergeCell ref="AD36:AD37"/>
    <mergeCell ref="AE36:AF37"/>
    <mergeCell ref="AG36:AH37"/>
    <mergeCell ref="AI36:AJ37"/>
    <mergeCell ref="AK36:AL37"/>
    <mergeCell ref="AD38:AD39"/>
    <mergeCell ref="AE38:AF39"/>
    <mergeCell ref="AG38:AH39"/>
    <mergeCell ref="AI38:AJ39"/>
    <mergeCell ref="AK38:AL39"/>
    <mergeCell ref="AD40:AD41"/>
    <mergeCell ref="AE40:AF41"/>
    <mergeCell ref="AG40:AH41"/>
    <mergeCell ref="AI40:AJ41"/>
    <mergeCell ref="AK40:AL41"/>
    <mergeCell ref="AD42:AD43"/>
    <mergeCell ref="AE42:AF43"/>
    <mergeCell ref="AG42:AH43"/>
    <mergeCell ref="AI42:AJ43"/>
    <mergeCell ref="AK42:AL43"/>
    <mergeCell ref="AC44:AC49"/>
    <mergeCell ref="AD44:AD45"/>
    <mergeCell ref="AE44:AF45"/>
    <mergeCell ref="AG44:AH45"/>
    <mergeCell ref="AI44:AJ45"/>
    <mergeCell ref="AK44:AL45"/>
    <mergeCell ref="AD46:AD47"/>
    <mergeCell ref="AE46:AF47"/>
    <mergeCell ref="AG46:AH47"/>
    <mergeCell ref="AI46:AJ47"/>
    <mergeCell ref="AK46:AL47"/>
    <mergeCell ref="AD48:AD49"/>
    <mergeCell ref="AE48:AF49"/>
    <mergeCell ref="AG48:AH49"/>
    <mergeCell ref="AI48:AJ49"/>
    <mergeCell ref="AK48:AL49"/>
    <mergeCell ref="AE4:AL5"/>
    <mergeCell ref="AP4:AW5"/>
    <mergeCell ref="AP6:AQ7"/>
    <mergeCell ref="AR6:AS7"/>
    <mergeCell ref="AT6:AU7"/>
    <mergeCell ref="AV6:AW7"/>
    <mergeCell ref="AN8:AN13"/>
    <mergeCell ref="AO8:AO9"/>
    <mergeCell ref="AP8:AQ9"/>
    <mergeCell ref="AR8:AS9"/>
    <mergeCell ref="AT8:AU9"/>
    <mergeCell ref="AV8:AW9"/>
    <mergeCell ref="AO10:AO11"/>
    <mergeCell ref="AP10:AQ11"/>
    <mergeCell ref="AR10:AS11"/>
    <mergeCell ref="AT10:AU11"/>
    <mergeCell ref="AV10:AW11"/>
    <mergeCell ref="AO12:AO13"/>
    <mergeCell ref="AP12:AQ13"/>
    <mergeCell ref="AR12:AS13"/>
    <mergeCell ref="AT12:AU13"/>
    <mergeCell ref="AV12:AW13"/>
    <mergeCell ref="AI12:AJ13"/>
    <mergeCell ref="AK12:AL13"/>
    <mergeCell ref="AN14:AN19"/>
    <mergeCell ref="AO14:AO15"/>
    <mergeCell ref="AP14:AQ15"/>
    <mergeCell ref="AR14:AS15"/>
    <mergeCell ref="AT14:AU15"/>
    <mergeCell ref="AV14:AW15"/>
    <mergeCell ref="AO16:AO17"/>
    <mergeCell ref="AP16:AQ17"/>
    <mergeCell ref="AR16:AS17"/>
    <mergeCell ref="AT16:AU17"/>
    <mergeCell ref="AV16:AW17"/>
    <mergeCell ref="AO18:AO19"/>
    <mergeCell ref="AP18:AQ19"/>
    <mergeCell ref="AR18:AS19"/>
    <mergeCell ref="AT18:AU19"/>
    <mergeCell ref="AV18:AW19"/>
    <mergeCell ref="AN20:AN25"/>
    <mergeCell ref="AO20:AO21"/>
    <mergeCell ref="AP20:AQ21"/>
    <mergeCell ref="AR20:AS21"/>
    <mergeCell ref="AT20:AU21"/>
    <mergeCell ref="AV20:AW21"/>
    <mergeCell ref="AO22:AO23"/>
    <mergeCell ref="AP22:AQ23"/>
    <mergeCell ref="AR22:AS23"/>
    <mergeCell ref="AT22:AU23"/>
    <mergeCell ref="AV22:AW23"/>
    <mergeCell ref="AO24:AO25"/>
    <mergeCell ref="AP24:AQ25"/>
    <mergeCell ref="AR24:AS25"/>
    <mergeCell ref="AT24:AU25"/>
    <mergeCell ref="AV24:AW25"/>
    <mergeCell ref="AN26:AN31"/>
    <mergeCell ref="AO26:AO27"/>
    <mergeCell ref="AP26:AQ27"/>
    <mergeCell ref="AR26:AS27"/>
    <mergeCell ref="AT26:AU27"/>
    <mergeCell ref="AV26:AW27"/>
    <mergeCell ref="AO28:AO29"/>
    <mergeCell ref="AP28:AQ29"/>
    <mergeCell ref="AR28:AS29"/>
    <mergeCell ref="AT28:AU29"/>
    <mergeCell ref="AV28:AW29"/>
    <mergeCell ref="AO30:AO31"/>
    <mergeCell ref="AP30:AQ31"/>
    <mergeCell ref="AR30:AS31"/>
    <mergeCell ref="AT30:AU31"/>
    <mergeCell ref="AV30:AW31"/>
    <mergeCell ref="AN32:AN37"/>
    <mergeCell ref="AO32:AO33"/>
    <mergeCell ref="AP32:AQ33"/>
    <mergeCell ref="AR32:AS33"/>
    <mergeCell ref="AT32:AU33"/>
    <mergeCell ref="AV32:AW33"/>
    <mergeCell ref="AO34:AO35"/>
    <mergeCell ref="AP34:AQ35"/>
    <mergeCell ref="AR34:AS35"/>
    <mergeCell ref="AT34:AU35"/>
    <mergeCell ref="AV34:AW35"/>
    <mergeCell ref="AO36:AO37"/>
    <mergeCell ref="AP36:AQ37"/>
    <mergeCell ref="AR36:AS37"/>
    <mergeCell ref="AT36:AU37"/>
    <mergeCell ref="AV36:AW37"/>
    <mergeCell ref="AN38:AN43"/>
    <mergeCell ref="AO38:AO39"/>
    <mergeCell ref="AP38:AQ39"/>
    <mergeCell ref="AR38:AS39"/>
    <mergeCell ref="AT38:AU39"/>
    <mergeCell ref="AV38:AW39"/>
    <mergeCell ref="AO40:AO41"/>
    <mergeCell ref="AP40:AQ41"/>
    <mergeCell ref="AR40:AS41"/>
    <mergeCell ref="AT40:AU41"/>
    <mergeCell ref="AV40:AW41"/>
    <mergeCell ref="AO42:AO43"/>
    <mergeCell ref="AP42:AQ43"/>
    <mergeCell ref="AR42:AS43"/>
    <mergeCell ref="AT42:AU43"/>
    <mergeCell ref="AV42:AW43"/>
    <mergeCell ref="AN44:AN49"/>
    <mergeCell ref="AO44:AO45"/>
    <mergeCell ref="AP44:AQ45"/>
    <mergeCell ref="AR44:AS45"/>
    <mergeCell ref="AT44:AU45"/>
    <mergeCell ref="AV44:AW45"/>
    <mergeCell ref="AO46:AO47"/>
    <mergeCell ref="AP46:AQ47"/>
    <mergeCell ref="AR46:AS47"/>
    <mergeCell ref="AT46:AU47"/>
    <mergeCell ref="AV46:AW47"/>
    <mergeCell ref="AO48:AO49"/>
    <mergeCell ref="AP48:AQ49"/>
    <mergeCell ref="AR48:AS49"/>
    <mergeCell ref="AT48:AU49"/>
    <mergeCell ref="AV48:AW49"/>
    <mergeCell ref="BA4:BH5"/>
    <mergeCell ref="BA6:BB7"/>
    <mergeCell ref="BC6:BD7"/>
    <mergeCell ref="BE6:BF7"/>
    <mergeCell ref="BG6:BH7"/>
    <mergeCell ref="AY8:AY13"/>
    <mergeCell ref="AZ8:AZ9"/>
    <mergeCell ref="BA8:BB9"/>
    <mergeCell ref="BC8:BD9"/>
    <mergeCell ref="BE8:BF9"/>
    <mergeCell ref="BG8:BH9"/>
    <mergeCell ref="AZ10:AZ11"/>
    <mergeCell ref="BA10:BB11"/>
    <mergeCell ref="BC10:BD11"/>
    <mergeCell ref="BE10:BF11"/>
    <mergeCell ref="BG10:BH11"/>
    <mergeCell ref="AZ12:AZ13"/>
    <mergeCell ref="BA12:BB13"/>
    <mergeCell ref="BC12:BD13"/>
    <mergeCell ref="BE12:BF13"/>
    <mergeCell ref="BG12:BH13"/>
    <mergeCell ref="AY14:AY19"/>
    <mergeCell ref="AZ14:AZ15"/>
    <mergeCell ref="BA14:BB15"/>
    <mergeCell ref="BC14:BD15"/>
    <mergeCell ref="BE14:BF15"/>
    <mergeCell ref="BG14:BH15"/>
    <mergeCell ref="AZ16:AZ17"/>
    <mergeCell ref="BA16:BB17"/>
    <mergeCell ref="BC16:BD17"/>
    <mergeCell ref="BE16:BF17"/>
    <mergeCell ref="BG16:BH17"/>
    <mergeCell ref="AZ18:AZ19"/>
    <mergeCell ref="BA18:BB19"/>
    <mergeCell ref="BC18:BD19"/>
    <mergeCell ref="BE18:BF19"/>
    <mergeCell ref="BG18:BH19"/>
    <mergeCell ref="AY20:AY25"/>
    <mergeCell ref="AZ20:AZ21"/>
    <mergeCell ref="BA20:BB21"/>
    <mergeCell ref="BC20:BD21"/>
    <mergeCell ref="BE20:BF21"/>
    <mergeCell ref="BG20:BH21"/>
    <mergeCell ref="AZ22:AZ23"/>
    <mergeCell ref="BA22:BB23"/>
    <mergeCell ref="BC22:BD23"/>
    <mergeCell ref="BE22:BF23"/>
    <mergeCell ref="BG22:BH23"/>
    <mergeCell ref="AZ24:AZ25"/>
    <mergeCell ref="BA24:BB25"/>
    <mergeCell ref="BC24:BD25"/>
    <mergeCell ref="BE24:BF25"/>
    <mergeCell ref="BG24:BH25"/>
    <mergeCell ref="AY26:AY31"/>
    <mergeCell ref="AZ26:AZ27"/>
    <mergeCell ref="BA26:BB27"/>
    <mergeCell ref="BC26:BD27"/>
    <mergeCell ref="BE26:BF27"/>
    <mergeCell ref="BG26:BH27"/>
    <mergeCell ref="AZ28:AZ29"/>
    <mergeCell ref="BA28:BB29"/>
    <mergeCell ref="BC28:BD29"/>
    <mergeCell ref="BE28:BF29"/>
    <mergeCell ref="BG28:BH29"/>
    <mergeCell ref="AZ30:AZ31"/>
    <mergeCell ref="BA30:BB31"/>
    <mergeCell ref="BC30:BD31"/>
    <mergeCell ref="BE30:BF31"/>
    <mergeCell ref="BG30:BH31"/>
    <mergeCell ref="AY32:AY37"/>
    <mergeCell ref="AZ32:AZ33"/>
    <mergeCell ref="BA32:BB33"/>
    <mergeCell ref="BC32:BD33"/>
    <mergeCell ref="BE32:BF33"/>
    <mergeCell ref="BG32:BH33"/>
    <mergeCell ref="AZ34:AZ35"/>
    <mergeCell ref="BA34:BB35"/>
    <mergeCell ref="BC34:BD35"/>
    <mergeCell ref="BE34:BF35"/>
    <mergeCell ref="BG34:BH35"/>
    <mergeCell ref="AZ36:AZ37"/>
    <mergeCell ref="BA36:BB37"/>
    <mergeCell ref="BC36:BD37"/>
    <mergeCell ref="BE36:BF37"/>
    <mergeCell ref="BG36:BH37"/>
    <mergeCell ref="AY38:AY43"/>
    <mergeCell ref="AZ38:AZ39"/>
    <mergeCell ref="BA38:BB39"/>
    <mergeCell ref="BC38:BD39"/>
    <mergeCell ref="BE38:BF39"/>
    <mergeCell ref="BG38:BH39"/>
    <mergeCell ref="AZ40:AZ41"/>
    <mergeCell ref="BA40:BB41"/>
    <mergeCell ref="BC40:BD41"/>
    <mergeCell ref="BE40:BF41"/>
    <mergeCell ref="BG40:BH41"/>
    <mergeCell ref="AZ42:AZ43"/>
    <mergeCell ref="BA42:BB43"/>
    <mergeCell ref="BC42:BD43"/>
    <mergeCell ref="BE42:BF43"/>
    <mergeCell ref="BG42:BH43"/>
    <mergeCell ref="AY44:AY49"/>
    <mergeCell ref="AZ44:AZ45"/>
    <mergeCell ref="BA44:BB45"/>
    <mergeCell ref="BC44:BD45"/>
    <mergeCell ref="BE44:BF45"/>
    <mergeCell ref="BG44:BH45"/>
    <mergeCell ref="AZ46:AZ47"/>
    <mergeCell ref="BA46:BB47"/>
    <mergeCell ref="BC46:BD47"/>
    <mergeCell ref="BE46:BF47"/>
    <mergeCell ref="BG46:BH47"/>
    <mergeCell ref="AZ48:AZ49"/>
    <mergeCell ref="BA48:BB49"/>
    <mergeCell ref="BC48:BD49"/>
    <mergeCell ref="BE48:BF49"/>
    <mergeCell ref="BG48:BH49"/>
    <mergeCell ref="BL4:BS5"/>
    <mergeCell ref="BL6:BM7"/>
    <mergeCell ref="BN6:BO7"/>
    <mergeCell ref="BP6:BQ7"/>
    <mergeCell ref="BR6:BS7"/>
    <mergeCell ref="BJ8:BJ13"/>
    <mergeCell ref="BK8:BK9"/>
    <mergeCell ref="BL8:BM9"/>
    <mergeCell ref="BN8:BO9"/>
    <mergeCell ref="BP8:BQ9"/>
    <mergeCell ref="BR8:BS9"/>
    <mergeCell ref="BK10:BK11"/>
    <mergeCell ref="BL10:BM11"/>
    <mergeCell ref="BN10:BO11"/>
    <mergeCell ref="BP10:BQ11"/>
    <mergeCell ref="BR10:BS11"/>
    <mergeCell ref="BK12:BK13"/>
    <mergeCell ref="BL12:BM13"/>
    <mergeCell ref="BN12:BO13"/>
    <mergeCell ref="BP12:BQ13"/>
    <mergeCell ref="BR12:BS13"/>
    <mergeCell ref="BJ14:BJ19"/>
    <mergeCell ref="BK14:BK15"/>
    <mergeCell ref="BL14:BM15"/>
    <mergeCell ref="BN14:BO15"/>
    <mergeCell ref="BP14:BQ15"/>
    <mergeCell ref="BR14:BS15"/>
    <mergeCell ref="BK16:BK17"/>
    <mergeCell ref="BL16:BM17"/>
    <mergeCell ref="BN16:BO17"/>
    <mergeCell ref="BP16:BQ17"/>
    <mergeCell ref="BR16:BS17"/>
    <mergeCell ref="BK18:BK19"/>
    <mergeCell ref="BL18:BM19"/>
    <mergeCell ref="BN18:BO19"/>
    <mergeCell ref="BP18:BQ19"/>
    <mergeCell ref="BR18:BS19"/>
    <mergeCell ref="BJ20:BJ25"/>
    <mergeCell ref="BK20:BK21"/>
    <mergeCell ref="BL20:BM21"/>
    <mergeCell ref="BN20:BO21"/>
    <mergeCell ref="BP20:BQ21"/>
    <mergeCell ref="BR20:BS21"/>
    <mergeCell ref="BK22:BK23"/>
    <mergeCell ref="BL22:BM23"/>
    <mergeCell ref="BN22:BO23"/>
    <mergeCell ref="BP22:BQ23"/>
    <mergeCell ref="BR22:BS23"/>
    <mergeCell ref="BK24:BK25"/>
    <mergeCell ref="BL24:BM25"/>
    <mergeCell ref="BN24:BO25"/>
    <mergeCell ref="BP24:BQ25"/>
    <mergeCell ref="BR24:BS25"/>
    <mergeCell ref="BJ26:BJ31"/>
    <mergeCell ref="BK26:BK27"/>
    <mergeCell ref="BL26:BM27"/>
    <mergeCell ref="BN26:BO27"/>
    <mergeCell ref="BP26:BQ27"/>
    <mergeCell ref="BR26:BS27"/>
    <mergeCell ref="BK28:BK29"/>
    <mergeCell ref="BL28:BM29"/>
    <mergeCell ref="BN28:BO29"/>
    <mergeCell ref="BP28:BQ29"/>
    <mergeCell ref="BR28:BS29"/>
    <mergeCell ref="BK30:BK31"/>
    <mergeCell ref="BL30:BM31"/>
    <mergeCell ref="BN30:BO31"/>
    <mergeCell ref="BP30:BQ31"/>
    <mergeCell ref="BR30:BS31"/>
    <mergeCell ref="BJ32:BJ37"/>
    <mergeCell ref="BK32:BK33"/>
    <mergeCell ref="BL32:BM33"/>
    <mergeCell ref="BN32:BO33"/>
    <mergeCell ref="BP32:BQ33"/>
    <mergeCell ref="BR32:BS33"/>
    <mergeCell ref="BK34:BK35"/>
    <mergeCell ref="BL34:BM35"/>
    <mergeCell ref="BN34:BO35"/>
    <mergeCell ref="BP34:BQ35"/>
    <mergeCell ref="BR34:BS35"/>
    <mergeCell ref="BK36:BK37"/>
    <mergeCell ref="BL36:BM37"/>
    <mergeCell ref="BN36:BO37"/>
    <mergeCell ref="BP36:BQ37"/>
    <mergeCell ref="BR36:BS37"/>
    <mergeCell ref="BJ38:BJ43"/>
    <mergeCell ref="BK38:BK39"/>
    <mergeCell ref="BL38:BM39"/>
    <mergeCell ref="BN38:BO39"/>
    <mergeCell ref="BP38:BQ39"/>
    <mergeCell ref="BR38:BS39"/>
    <mergeCell ref="BK40:BK41"/>
    <mergeCell ref="BL40:BM41"/>
    <mergeCell ref="BN40:BO41"/>
    <mergeCell ref="BP40:BQ41"/>
    <mergeCell ref="BR40:BS41"/>
    <mergeCell ref="BK42:BK43"/>
    <mergeCell ref="BL42:BM43"/>
    <mergeCell ref="BN42:BO43"/>
    <mergeCell ref="BP42:BQ43"/>
    <mergeCell ref="BR42:BS43"/>
    <mergeCell ref="BJ44:BJ49"/>
    <mergeCell ref="BK44:BK45"/>
    <mergeCell ref="BL44:BM45"/>
    <mergeCell ref="BN44:BO45"/>
    <mergeCell ref="BP44:BQ45"/>
    <mergeCell ref="BR44:BS45"/>
    <mergeCell ref="BK46:BK47"/>
    <mergeCell ref="BL46:BM47"/>
    <mergeCell ref="BN46:BO47"/>
    <mergeCell ref="BP46:BQ47"/>
    <mergeCell ref="BR46:BS47"/>
    <mergeCell ref="BK48:BK49"/>
    <mergeCell ref="BL48:BM49"/>
    <mergeCell ref="BN48:BO49"/>
    <mergeCell ref="BP48:BQ49"/>
    <mergeCell ref="BR48:BS49"/>
    <mergeCell ref="BW4:CD5"/>
    <mergeCell ref="BW6:BX7"/>
    <mergeCell ref="BY6:BZ7"/>
    <mergeCell ref="CA6:CB7"/>
    <mergeCell ref="CC6:CD7"/>
    <mergeCell ref="BU8:BU13"/>
    <mergeCell ref="BV8:BV9"/>
    <mergeCell ref="BW8:BX9"/>
    <mergeCell ref="BY8:BZ9"/>
    <mergeCell ref="CA8:CB9"/>
    <mergeCell ref="CC8:CD9"/>
    <mergeCell ref="BV10:BV11"/>
    <mergeCell ref="BW10:BX11"/>
    <mergeCell ref="BY10:BZ11"/>
    <mergeCell ref="CA10:CB11"/>
    <mergeCell ref="CC10:CD11"/>
    <mergeCell ref="BV12:BV13"/>
    <mergeCell ref="BW12:BX13"/>
    <mergeCell ref="BY12:BZ13"/>
    <mergeCell ref="CA12:CB13"/>
    <mergeCell ref="CC12:CD13"/>
    <mergeCell ref="BU14:BU19"/>
    <mergeCell ref="BV14:BV15"/>
    <mergeCell ref="BW14:BX15"/>
    <mergeCell ref="BY14:BZ15"/>
    <mergeCell ref="CA14:CB15"/>
    <mergeCell ref="CC14:CD15"/>
    <mergeCell ref="BV16:BV17"/>
    <mergeCell ref="BW16:BX17"/>
    <mergeCell ref="BY16:BZ17"/>
    <mergeCell ref="CA16:CB17"/>
    <mergeCell ref="CC16:CD17"/>
    <mergeCell ref="BV18:BV19"/>
    <mergeCell ref="BW18:BX19"/>
    <mergeCell ref="BY18:BZ19"/>
    <mergeCell ref="CA18:CB19"/>
    <mergeCell ref="CC18:CD19"/>
    <mergeCell ref="BU20:BU25"/>
    <mergeCell ref="BV20:BV21"/>
    <mergeCell ref="BW20:BX21"/>
    <mergeCell ref="BY20:BZ21"/>
    <mergeCell ref="CA20:CB21"/>
    <mergeCell ref="CC20:CD21"/>
    <mergeCell ref="BV22:BV23"/>
    <mergeCell ref="BW22:BX23"/>
    <mergeCell ref="BY22:BZ23"/>
    <mergeCell ref="CA22:CB23"/>
    <mergeCell ref="CC22:CD23"/>
    <mergeCell ref="BV24:BV25"/>
    <mergeCell ref="BW24:BX25"/>
    <mergeCell ref="BY24:BZ25"/>
    <mergeCell ref="CA24:CB25"/>
    <mergeCell ref="CC24:CD25"/>
    <mergeCell ref="BU26:BU31"/>
    <mergeCell ref="BV26:BV27"/>
    <mergeCell ref="BW26:BX27"/>
    <mergeCell ref="BY26:BZ27"/>
    <mergeCell ref="CA26:CB27"/>
    <mergeCell ref="CC26:CD27"/>
    <mergeCell ref="BV28:BV29"/>
    <mergeCell ref="BW28:BX29"/>
    <mergeCell ref="BY28:BZ29"/>
    <mergeCell ref="CA28:CB29"/>
    <mergeCell ref="CC28:CD29"/>
    <mergeCell ref="BV30:BV31"/>
    <mergeCell ref="BW30:BX31"/>
    <mergeCell ref="BY30:BZ31"/>
    <mergeCell ref="CA30:CB31"/>
    <mergeCell ref="CC30:CD31"/>
    <mergeCell ref="BU32:BU37"/>
    <mergeCell ref="BV32:BV33"/>
    <mergeCell ref="BW32:BX33"/>
    <mergeCell ref="BY32:BZ33"/>
    <mergeCell ref="CA32:CB33"/>
    <mergeCell ref="CC32:CD33"/>
    <mergeCell ref="BV34:BV35"/>
    <mergeCell ref="BW34:BX35"/>
    <mergeCell ref="BY34:BZ35"/>
    <mergeCell ref="CA34:CB35"/>
    <mergeCell ref="CC34:CD35"/>
    <mergeCell ref="BV36:BV37"/>
    <mergeCell ref="BW36:BX37"/>
    <mergeCell ref="BY36:BZ37"/>
    <mergeCell ref="CA36:CB37"/>
    <mergeCell ref="CC36:CD37"/>
    <mergeCell ref="BU38:BU43"/>
    <mergeCell ref="BV38:BV39"/>
    <mergeCell ref="BW38:BX39"/>
    <mergeCell ref="BY38:BZ39"/>
    <mergeCell ref="CA38:CB39"/>
    <mergeCell ref="CC38:CD39"/>
    <mergeCell ref="BV40:BV41"/>
    <mergeCell ref="BW40:BX41"/>
    <mergeCell ref="BY40:BZ41"/>
    <mergeCell ref="CA40:CB41"/>
    <mergeCell ref="CC40:CD41"/>
    <mergeCell ref="BV42:BV43"/>
    <mergeCell ref="BW42:BX43"/>
    <mergeCell ref="BY42:BZ43"/>
    <mergeCell ref="CA42:CB43"/>
    <mergeCell ref="CC42:CD43"/>
    <mergeCell ref="BU44:BU49"/>
    <mergeCell ref="BV44:BV45"/>
    <mergeCell ref="BW44:BX45"/>
    <mergeCell ref="BY44:BZ45"/>
    <mergeCell ref="CA44:CB45"/>
    <mergeCell ref="CC44:CD45"/>
    <mergeCell ref="BV46:BV47"/>
    <mergeCell ref="BW46:BX47"/>
    <mergeCell ref="BY46:BZ47"/>
    <mergeCell ref="CA46:CB47"/>
    <mergeCell ref="CC46:CD47"/>
    <mergeCell ref="BV48:BV49"/>
    <mergeCell ref="BW48:BX49"/>
    <mergeCell ref="BY48:BZ49"/>
    <mergeCell ref="CA48:CB49"/>
    <mergeCell ref="CC48:CD49"/>
    <mergeCell ref="AC58:AC63"/>
    <mergeCell ref="AD58:AD59"/>
    <mergeCell ref="AD60:AD61"/>
    <mergeCell ref="AD62:AD63"/>
    <mergeCell ref="AC64:AC69"/>
    <mergeCell ref="AD64:AD65"/>
    <mergeCell ref="AD66:AD67"/>
    <mergeCell ref="AD68:AD69"/>
    <mergeCell ref="AC70:AC75"/>
    <mergeCell ref="AD70:AD71"/>
    <mergeCell ref="AD72:AD73"/>
    <mergeCell ref="AD74:AD75"/>
    <mergeCell ref="AC94:AC99"/>
    <mergeCell ref="AD94:AD95"/>
    <mergeCell ref="AD96:AD97"/>
    <mergeCell ref="AD98:AD99"/>
    <mergeCell ref="AC76:AC81"/>
    <mergeCell ref="AD76:AD77"/>
    <mergeCell ref="AD78:AD79"/>
    <mergeCell ref="AD80:AD81"/>
    <mergeCell ref="AC82:AC87"/>
    <mergeCell ref="AD82:AD83"/>
    <mergeCell ref="AD84:AD85"/>
    <mergeCell ref="AD86:AD87"/>
    <mergeCell ref="AC88:AC93"/>
    <mergeCell ref="AD88:AD89"/>
    <mergeCell ref="AD90:AD91"/>
    <mergeCell ref="AD92:AD9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F6993-3E68-4A51-85B5-7860F8F22891}">
  <dimension ref="A1:W164"/>
  <sheetViews>
    <sheetView zoomScale="69" zoomScaleNormal="175" workbookViewId="0">
      <selection activeCell="A2" sqref="A2"/>
    </sheetView>
  </sheetViews>
  <sheetFormatPr baseColWidth="10" defaultRowHeight="14.4" x14ac:dyDescent="0.3"/>
  <cols>
    <col min="1" max="1" width="45.21875" customWidth="1"/>
    <col min="8" max="8" width="11" customWidth="1"/>
    <col min="9" max="9" width="16.33203125" bestFit="1" customWidth="1"/>
  </cols>
  <sheetData>
    <row r="1" spans="1:23" x14ac:dyDescent="0.3">
      <c r="B1" s="182" t="s">
        <v>657</v>
      </c>
      <c r="C1" s="177"/>
      <c r="D1" s="160"/>
      <c r="E1" s="182" t="s">
        <v>315</v>
      </c>
      <c r="F1" s="177"/>
      <c r="G1" s="160"/>
      <c r="J1" s="182" t="s">
        <v>661</v>
      </c>
      <c r="K1" s="186"/>
      <c r="L1" s="186"/>
      <c r="M1" s="186"/>
      <c r="N1" s="186"/>
      <c r="O1" s="183"/>
      <c r="R1" s="460" t="s">
        <v>663</v>
      </c>
      <c r="S1" s="461"/>
      <c r="T1" s="461"/>
      <c r="U1" s="461"/>
      <c r="V1" s="461"/>
      <c r="W1" s="462"/>
    </row>
    <row r="2" spans="1:23" ht="15" thickBot="1" x14ac:dyDescent="0.35">
      <c r="B2" s="179"/>
      <c r="C2" s="428"/>
      <c r="D2" s="180"/>
      <c r="E2" s="179"/>
      <c r="F2" s="428"/>
      <c r="G2" s="180"/>
      <c r="J2" s="184"/>
      <c r="K2" s="187"/>
      <c r="L2" s="187"/>
      <c r="M2" s="187"/>
      <c r="N2" s="187"/>
      <c r="O2" s="185"/>
      <c r="R2" s="463"/>
      <c r="S2" s="464"/>
      <c r="T2" s="464"/>
      <c r="U2" s="464"/>
      <c r="V2" s="464"/>
      <c r="W2" s="465"/>
    </row>
    <row r="3" spans="1:23" x14ac:dyDescent="0.3">
      <c r="A3" s="426" t="s">
        <v>297</v>
      </c>
      <c r="B3" s="429" t="s">
        <v>298</v>
      </c>
      <c r="C3" s="430" t="s">
        <v>299</v>
      </c>
      <c r="D3" s="435" t="s">
        <v>300</v>
      </c>
      <c r="E3" s="429" t="s">
        <v>316</v>
      </c>
      <c r="F3" s="430" t="s">
        <v>299</v>
      </c>
      <c r="G3" s="431" t="s">
        <v>300</v>
      </c>
      <c r="J3" s="193" t="s">
        <v>298</v>
      </c>
      <c r="K3" s="193" t="s">
        <v>299</v>
      </c>
      <c r="L3" s="193" t="s">
        <v>300</v>
      </c>
      <c r="M3" s="193" t="s">
        <v>316</v>
      </c>
      <c r="N3" s="193" t="s">
        <v>299</v>
      </c>
      <c r="O3" s="193" t="s">
        <v>300</v>
      </c>
    </row>
    <row r="4" spans="1:23" ht="15" thickBot="1" x14ac:dyDescent="0.35">
      <c r="A4" s="427"/>
      <c r="B4" s="432"/>
      <c r="C4" s="433"/>
      <c r="D4" s="436"/>
      <c r="E4" s="432"/>
      <c r="F4" s="433"/>
      <c r="G4" s="434"/>
      <c r="J4" s="194"/>
      <c r="K4" s="194"/>
      <c r="L4" s="194"/>
      <c r="M4" s="194"/>
      <c r="N4" s="194"/>
      <c r="O4" s="194"/>
    </row>
    <row r="5" spans="1:23" ht="15" thickBot="1" x14ac:dyDescent="0.35">
      <c r="A5" s="15"/>
      <c r="I5" s="44" t="s">
        <v>302</v>
      </c>
      <c r="J5" s="53">
        <v>393</v>
      </c>
      <c r="K5" s="54">
        <v>272</v>
      </c>
      <c r="L5" s="54">
        <v>121</v>
      </c>
      <c r="M5" s="54">
        <v>870</v>
      </c>
      <c r="N5" s="54">
        <v>556</v>
      </c>
      <c r="O5" s="55">
        <v>314</v>
      </c>
    </row>
    <row r="6" spans="1:23" ht="15" thickBot="1" x14ac:dyDescent="0.35">
      <c r="A6" s="348" t="s">
        <v>157</v>
      </c>
      <c r="B6" s="352">
        <f>SUM(C6:D6)</f>
        <v>27</v>
      </c>
      <c r="C6" s="353">
        <v>22</v>
      </c>
      <c r="D6" s="437">
        <v>5</v>
      </c>
      <c r="E6" s="352">
        <v>79</v>
      </c>
      <c r="F6" s="353">
        <v>53</v>
      </c>
      <c r="G6" s="354">
        <v>26</v>
      </c>
      <c r="I6" s="45" t="s">
        <v>304</v>
      </c>
      <c r="J6" s="48">
        <v>466</v>
      </c>
      <c r="K6" s="47">
        <v>297</v>
      </c>
      <c r="L6" s="47">
        <v>169</v>
      </c>
      <c r="M6" s="47">
        <v>861</v>
      </c>
      <c r="N6" s="47">
        <v>515</v>
      </c>
      <c r="O6" s="49">
        <v>346</v>
      </c>
    </row>
    <row r="7" spans="1:23" ht="15" thickBot="1" x14ac:dyDescent="0.35">
      <c r="A7" s="349" t="s">
        <v>158</v>
      </c>
      <c r="B7" s="355">
        <f t="shared" ref="B7:B20" si="0">SUM(C7:D7)</f>
        <v>29</v>
      </c>
      <c r="C7" s="351">
        <v>25</v>
      </c>
      <c r="D7" s="438">
        <v>4</v>
      </c>
      <c r="E7" s="355">
        <v>69</v>
      </c>
      <c r="F7" s="351">
        <v>44</v>
      </c>
      <c r="G7" s="356">
        <v>25</v>
      </c>
      <c r="I7" s="46" t="s">
        <v>306</v>
      </c>
      <c r="J7" s="48">
        <v>219</v>
      </c>
      <c r="K7" s="47">
        <v>142</v>
      </c>
      <c r="L7" s="47">
        <v>77</v>
      </c>
      <c r="M7" s="47">
        <v>285</v>
      </c>
      <c r="N7" s="47">
        <v>165</v>
      </c>
      <c r="O7" s="49">
        <v>120</v>
      </c>
    </row>
    <row r="8" spans="1:23" ht="15" thickBot="1" x14ac:dyDescent="0.35">
      <c r="A8" s="349" t="s">
        <v>159</v>
      </c>
      <c r="B8" s="355">
        <f t="shared" si="0"/>
        <v>0</v>
      </c>
      <c r="C8" s="351">
        <v>0</v>
      </c>
      <c r="D8" s="438">
        <v>0</v>
      </c>
      <c r="E8" s="355">
        <v>10</v>
      </c>
      <c r="F8" s="351">
        <v>7</v>
      </c>
      <c r="G8" s="356">
        <v>3</v>
      </c>
      <c r="I8" s="45" t="s">
        <v>308</v>
      </c>
      <c r="J8" s="48">
        <v>60</v>
      </c>
      <c r="K8" s="47">
        <v>39</v>
      </c>
      <c r="L8" s="47">
        <v>21</v>
      </c>
      <c r="M8" s="47">
        <v>110</v>
      </c>
      <c r="N8" s="47">
        <v>77</v>
      </c>
      <c r="O8" s="49">
        <v>33</v>
      </c>
    </row>
    <row r="9" spans="1:23" ht="15" thickBot="1" x14ac:dyDescent="0.35">
      <c r="A9" s="349" t="s">
        <v>160</v>
      </c>
      <c r="B9" s="355">
        <f t="shared" si="0"/>
        <v>58</v>
      </c>
      <c r="C9" s="351">
        <v>49</v>
      </c>
      <c r="D9" s="438">
        <v>9</v>
      </c>
      <c r="E9" s="355">
        <v>90</v>
      </c>
      <c r="F9" s="351">
        <v>55</v>
      </c>
      <c r="G9" s="356">
        <v>35</v>
      </c>
      <c r="I9" s="45" t="s">
        <v>309</v>
      </c>
      <c r="J9" s="48">
        <v>335</v>
      </c>
      <c r="K9" s="47">
        <v>205</v>
      </c>
      <c r="L9" s="47">
        <v>130</v>
      </c>
      <c r="M9" s="47">
        <v>389</v>
      </c>
      <c r="N9" s="47">
        <v>261</v>
      </c>
      <c r="O9" s="49">
        <v>128</v>
      </c>
    </row>
    <row r="10" spans="1:23" ht="15" thickBot="1" x14ac:dyDescent="0.35">
      <c r="A10" s="349" t="s">
        <v>161</v>
      </c>
      <c r="B10" s="355">
        <f t="shared" si="0"/>
        <v>47</v>
      </c>
      <c r="C10" s="351">
        <v>28</v>
      </c>
      <c r="D10" s="438">
        <v>19</v>
      </c>
      <c r="E10" s="355">
        <v>98</v>
      </c>
      <c r="F10" s="351">
        <v>68</v>
      </c>
      <c r="G10" s="356">
        <v>30</v>
      </c>
      <c r="I10" s="45" t="s">
        <v>310</v>
      </c>
      <c r="J10" s="48">
        <v>200</v>
      </c>
      <c r="K10" s="47">
        <v>136</v>
      </c>
      <c r="L10" s="47">
        <v>64</v>
      </c>
      <c r="M10" s="47">
        <v>331</v>
      </c>
      <c r="N10" s="47">
        <v>212</v>
      </c>
      <c r="O10" s="49">
        <v>119</v>
      </c>
    </row>
    <row r="11" spans="1:23" ht="15" thickBot="1" x14ac:dyDescent="0.35">
      <c r="A11" s="349" t="s">
        <v>162</v>
      </c>
      <c r="B11" s="355">
        <f t="shared" si="0"/>
        <v>28</v>
      </c>
      <c r="C11" s="351">
        <v>19</v>
      </c>
      <c r="D11" s="438">
        <v>9</v>
      </c>
      <c r="E11" s="355">
        <v>55</v>
      </c>
      <c r="F11" s="351">
        <v>32</v>
      </c>
      <c r="G11" s="356">
        <v>23</v>
      </c>
      <c r="I11" s="45" t="s">
        <v>312</v>
      </c>
      <c r="J11" s="50">
        <v>127</v>
      </c>
      <c r="K11" s="51">
        <v>76</v>
      </c>
      <c r="L11" s="51">
        <v>51</v>
      </c>
      <c r="M11" s="51">
        <v>221</v>
      </c>
      <c r="N11" s="51">
        <v>141</v>
      </c>
      <c r="O11" s="52">
        <v>80</v>
      </c>
    </row>
    <row r="12" spans="1:23" x14ac:dyDescent="0.3">
      <c r="A12" s="349" t="s">
        <v>163</v>
      </c>
      <c r="B12" s="355">
        <f t="shared" si="0"/>
        <v>2</v>
      </c>
      <c r="C12" s="351">
        <v>1</v>
      </c>
      <c r="D12" s="438">
        <v>1</v>
      </c>
      <c r="E12" s="355">
        <v>5</v>
      </c>
      <c r="F12" s="351">
        <v>2</v>
      </c>
      <c r="G12" s="356">
        <v>3</v>
      </c>
    </row>
    <row r="13" spans="1:23" x14ac:dyDescent="0.3">
      <c r="A13" s="349" t="s">
        <v>164</v>
      </c>
      <c r="B13" s="355">
        <f t="shared" si="0"/>
        <v>62</v>
      </c>
      <c r="C13" s="351">
        <v>44</v>
      </c>
      <c r="D13" s="438">
        <v>18</v>
      </c>
      <c r="E13" s="355">
        <v>191</v>
      </c>
      <c r="F13" s="351">
        <v>119</v>
      </c>
      <c r="G13" s="356">
        <v>72</v>
      </c>
    </row>
    <row r="14" spans="1:23" x14ac:dyDescent="0.3">
      <c r="A14" s="349" t="s">
        <v>165</v>
      </c>
      <c r="B14" s="355">
        <f t="shared" si="0"/>
        <v>17</v>
      </c>
      <c r="C14" s="351">
        <v>10</v>
      </c>
      <c r="D14" s="438">
        <v>7</v>
      </c>
      <c r="E14" s="355">
        <v>37</v>
      </c>
      <c r="F14" s="351">
        <v>24</v>
      </c>
      <c r="G14" s="356">
        <v>13</v>
      </c>
    </row>
    <row r="15" spans="1:23" x14ac:dyDescent="0.3">
      <c r="A15" s="349" t="s">
        <v>166</v>
      </c>
      <c r="B15" s="355">
        <f t="shared" si="0"/>
        <v>19</v>
      </c>
      <c r="C15" s="351">
        <v>8</v>
      </c>
      <c r="D15" s="438">
        <v>11</v>
      </c>
      <c r="E15" s="355">
        <v>25</v>
      </c>
      <c r="F15" s="351">
        <v>18</v>
      </c>
      <c r="G15" s="356">
        <v>7</v>
      </c>
    </row>
    <row r="16" spans="1:23" x14ac:dyDescent="0.3">
      <c r="A16" s="349" t="s">
        <v>167</v>
      </c>
      <c r="B16" s="355">
        <f t="shared" si="0"/>
        <v>42</v>
      </c>
      <c r="C16" s="351">
        <v>31</v>
      </c>
      <c r="D16" s="438">
        <v>11</v>
      </c>
      <c r="E16" s="355">
        <v>87</v>
      </c>
      <c r="F16" s="351">
        <v>58</v>
      </c>
      <c r="G16" s="356">
        <v>29</v>
      </c>
    </row>
    <row r="17" spans="1:15" x14ac:dyDescent="0.3">
      <c r="A17" s="349" t="s">
        <v>168</v>
      </c>
      <c r="B17" s="355">
        <f t="shared" si="0"/>
        <v>5</v>
      </c>
      <c r="C17" s="351">
        <v>1</v>
      </c>
      <c r="D17" s="438">
        <v>4</v>
      </c>
      <c r="E17" s="355">
        <v>14</v>
      </c>
      <c r="F17" s="351">
        <v>10</v>
      </c>
      <c r="G17" s="356">
        <v>4</v>
      </c>
    </row>
    <row r="18" spans="1:15" x14ac:dyDescent="0.3">
      <c r="A18" s="349" t="s">
        <v>169</v>
      </c>
      <c r="B18" s="355">
        <f t="shared" si="0"/>
        <v>17</v>
      </c>
      <c r="C18" s="351">
        <v>8</v>
      </c>
      <c r="D18" s="438">
        <v>9</v>
      </c>
      <c r="E18" s="355">
        <v>33</v>
      </c>
      <c r="F18" s="351">
        <v>23</v>
      </c>
      <c r="G18" s="356">
        <v>10</v>
      </c>
    </row>
    <row r="19" spans="1:15" x14ac:dyDescent="0.3">
      <c r="A19" s="349" t="s">
        <v>170</v>
      </c>
      <c r="B19" s="355">
        <f t="shared" si="0"/>
        <v>33</v>
      </c>
      <c r="C19" s="351">
        <v>22</v>
      </c>
      <c r="D19" s="438">
        <v>11</v>
      </c>
      <c r="E19" s="355">
        <v>52</v>
      </c>
      <c r="F19" s="351">
        <v>34</v>
      </c>
      <c r="G19" s="356">
        <v>18</v>
      </c>
      <c r="N19" s="459"/>
    </row>
    <row r="20" spans="1:15" ht="15" thickBot="1" x14ac:dyDescent="0.35">
      <c r="A20" s="350" t="s">
        <v>171</v>
      </c>
      <c r="B20" s="357">
        <f t="shared" si="0"/>
        <v>7</v>
      </c>
      <c r="C20" s="358">
        <v>4</v>
      </c>
      <c r="D20" s="439">
        <v>3</v>
      </c>
      <c r="E20" s="357">
        <v>25</v>
      </c>
      <c r="F20" s="358">
        <v>9</v>
      </c>
      <c r="G20" s="359">
        <v>16</v>
      </c>
    </row>
    <row r="21" spans="1:15" ht="15" thickBot="1" x14ac:dyDescent="0.35">
      <c r="A21" s="16"/>
    </row>
    <row r="22" spans="1:15" ht="15" thickBot="1" x14ac:dyDescent="0.35">
      <c r="A22" s="17" t="s">
        <v>301</v>
      </c>
      <c r="B22" s="18">
        <f>SUM(C22:D22)</f>
        <v>0</v>
      </c>
      <c r="C22" s="19"/>
      <c r="D22" s="20"/>
      <c r="E22" s="18"/>
      <c r="F22" s="19"/>
      <c r="G22" s="20"/>
    </row>
    <row r="23" spans="1:15" x14ac:dyDescent="0.3">
      <c r="A23" s="16"/>
    </row>
    <row r="24" spans="1:15" ht="15" thickBot="1" x14ac:dyDescent="0.35">
      <c r="A24" s="16"/>
    </row>
    <row r="25" spans="1:15" ht="15" thickBot="1" x14ac:dyDescent="0.35">
      <c r="A25" s="21" t="s">
        <v>302</v>
      </c>
      <c r="B25" s="22">
        <f>SUM(B6:B20)</f>
        <v>393</v>
      </c>
      <c r="C25" s="23">
        <f t="shared" ref="C25:D25" si="1">SUM(C6:C20)</f>
        <v>272</v>
      </c>
      <c r="D25" s="23">
        <f t="shared" si="1"/>
        <v>121</v>
      </c>
      <c r="E25" s="22">
        <f>SUM(E6:E20)</f>
        <v>870</v>
      </c>
      <c r="F25" s="23">
        <f>SUM(F6:F20)</f>
        <v>556</v>
      </c>
      <c r="G25" s="23">
        <f t="shared" ref="G25" si="2">SUM(G6:G20)</f>
        <v>314</v>
      </c>
    </row>
    <row r="26" spans="1:15" x14ac:dyDescent="0.3">
      <c r="L26" s="56"/>
    </row>
    <row r="29" spans="1:15" ht="15" thickBot="1" x14ac:dyDescent="0.35"/>
    <row r="30" spans="1:15" x14ac:dyDescent="0.3">
      <c r="A30" s="1" t="s">
        <v>172</v>
      </c>
      <c r="B30" s="361">
        <f>SUM(C30:D30)</f>
        <v>51</v>
      </c>
      <c r="C30" s="362">
        <v>32</v>
      </c>
      <c r="D30" s="440">
        <v>19</v>
      </c>
      <c r="E30" s="361">
        <v>45</v>
      </c>
      <c r="F30" s="362">
        <v>22</v>
      </c>
      <c r="G30" s="363">
        <v>23</v>
      </c>
    </row>
    <row r="31" spans="1:15" x14ac:dyDescent="0.3">
      <c r="A31" s="2" t="s">
        <v>173</v>
      </c>
      <c r="B31" s="364">
        <f t="shared" ref="B31:B49" si="3">SUM(C31:D31)</f>
        <v>18</v>
      </c>
      <c r="C31" s="360">
        <v>13</v>
      </c>
      <c r="D31" s="441">
        <v>5</v>
      </c>
      <c r="E31" s="364">
        <v>33</v>
      </c>
      <c r="F31" s="360">
        <v>22</v>
      </c>
      <c r="G31" s="365">
        <v>11</v>
      </c>
      <c r="O31" s="56"/>
    </row>
    <row r="32" spans="1:15" x14ac:dyDescent="0.3">
      <c r="A32" s="2" t="s">
        <v>174</v>
      </c>
      <c r="B32" s="364">
        <f t="shared" si="3"/>
        <v>0</v>
      </c>
      <c r="C32" s="360">
        <v>0</v>
      </c>
      <c r="D32" s="441">
        <v>0</v>
      </c>
      <c r="E32" s="364">
        <v>0</v>
      </c>
      <c r="F32" s="360">
        <v>0</v>
      </c>
      <c r="G32" s="365">
        <v>0</v>
      </c>
    </row>
    <row r="33" spans="1:7" x14ac:dyDescent="0.3">
      <c r="A33" s="2" t="s">
        <v>175</v>
      </c>
      <c r="B33" s="364">
        <f t="shared" si="3"/>
        <v>8</v>
      </c>
      <c r="C33" s="360">
        <v>6</v>
      </c>
      <c r="D33" s="441">
        <v>2</v>
      </c>
      <c r="E33" s="364">
        <v>70</v>
      </c>
      <c r="F33" s="360">
        <v>49</v>
      </c>
      <c r="G33" s="365">
        <v>21</v>
      </c>
    </row>
    <row r="34" spans="1:7" x14ac:dyDescent="0.3">
      <c r="A34" s="2" t="s">
        <v>176</v>
      </c>
      <c r="B34" s="364">
        <f t="shared" si="3"/>
        <v>1</v>
      </c>
      <c r="C34" s="360">
        <v>1</v>
      </c>
      <c r="D34" s="441">
        <v>0</v>
      </c>
      <c r="E34" s="364">
        <v>57</v>
      </c>
      <c r="F34" s="360">
        <v>41</v>
      </c>
      <c r="G34" s="365">
        <v>16</v>
      </c>
    </row>
    <row r="35" spans="1:7" x14ac:dyDescent="0.3">
      <c r="A35" s="2" t="s">
        <v>177</v>
      </c>
      <c r="B35" s="364">
        <f t="shared" si="3"/>
        <v>13</v>
      </c>
      <c r="C35" s="360">
        <v>8</v>
      </c>
      <c r="D35" s="441">
        <v>5</v>
      </c>
      <c r="E35" s="364">
        <v>3</v>
      </c>
      <c r="F35" s="360">
        <v>2</v>
      </c>
      <c r="G35" s="365">
        <v>1</v>
      </c>
    </row>
    <row r="36" spans="1:7" x14ac:dyDescent="0.3">
      <c r="A36" s="2" t="s">
        <v>178</v>
      </c>
      <c r="B36" s="364">
        <f t="shared" si="3"/>
        <v>0</v>
      </c>
      <c r="C36" s="360">
        <v>0</v>
      </c>
      <c r="D36" s="441">
        <v>0</v>
      </c>
      <c r="E36" s="364">
        <v>19</v>
      </c>
      <c r="F36" s="360">
        <v>11</v>
      </c>
      <c r="G36" s="365">
        <v>8</v>
      </c>
    </row>
    <row r="37" spans="1:7" x14ac:dyDescent="0.3">
      <c r="A37" s="2" t="s">
        <v>179</v>
      </c>
      <c r="B37" s="364">
        <f t="shared" si="3"/>
        <v>0</v>
      </c>
      <c r="C37" s="360">
        <v>0</v>
      </c>
      <c r="D37" s="441">
        <v>0</v>
      </c>
      <c r="E37" s="364">
        <v>0</v>
      </c>
      <c r="F37" s="360">
        <v>0</v>
      </c>
      <c r="G37" s="365">
        <v>0</v>
      </c>
    </row>
    <row r="38" spans="1:7" x14ac:dyDescent="0.3">
      <c r="A38" s="2" t="s">
        <v>180</v>
      </c>
      <c r="B38" s="364">
        <f t="shared" si="3"/>
        <v>43</v>
      </c>
      <c r="C38" s="360">
        <v>28</v>
      </c>
      <c r="D38" s="441">
        <v>15</v>
      </c>
      <c r="E38" s="364">
        <v>40</v>
      </c>
      <c r="F38" s="360">
        <v>25</v>
      </c>
      <c r="G38" s="365">
        <v>15</v>
      </c>
    </row>
    <row r="39" spans="1:7" x14ac:dyDescent="0.3">
      <c r="A39" s="2" t="s">
        <v>181</v>
      </c>
      <c r="B39" s="364">
        <f t="shared" si="3"/>
        <v>30</v>
      </c>
      <c r="C39" s="360">
        <v>14</v>
      </c>
      <c r="D39" s="441">
        <v>16</v>
      </c>
      <c r="E39" s="364">
        <v>66</v>
      </c>
      <c r="F39" s="360">
        <v>36</v>
      </c>
      <c r="G39" s="365">
        <v>30</v>
      </c>
    </row>
    <row r="40" spans="1:7" x14ac:dyDescent="0.3">
      <c r="A40" s="2" t="s">
        <v>182</v>
      </c>
      <c r="B40" s="364">
        <f t="shared" si="3"/>
        <v>73</v>
      </c>
      <c r="C40" s="360">
        <v>45</v>
      </c>
      <c r="D40" s="441">
        <v>28</v>
      </c>
      <c r="E40" s="364">
        <v>72</v>
      </c>
      <c r="F40" s="360">
        <v>50</v>
      </c>
      <c r="G40" s="365">
        <v>22</v>
      </c>
    </row>
    <row r="41" spans="1:7" x14ac:dyDescent="0.3">
      <c r="A41" s="2" t="s">
        <v>183</v>
      </c>
      <c r="B41" s="364">
        <f t="shared" si="3"/>
        <v>39</v>
      </c>
      <c r="C41" s="360">
        <v>22</v>
      </c>
      <c r="D41" s="441">
        <v>17</v>
      </c>
      <c r="E41" s="364">
        <v>71</v>
      </c>
      <c r="F41" s="360">
        <v>37</v>
      </c>
      <c r="G41" s="365">
        <v>34</v>
      </c>
    </row>
    <row r="42" spans="1:7" x14ac:dyDescent="0.3">
      <c r="A42" s="2" t="s">
        <v>184</v>
      </c>
      <c r="B42" s="364">
        <f t="shared" si="3"/>
        <v>42</v>
      </c>
      <c r="C42" s="360">
        <v>27</v>
      </c>
      <c r="D42" s="441">
        <v>15</v>
      </c>
      <c r="E42" s="364">
        <v>47</v>
      </c>
      <c r="F42" s="360">
        <v>24</v>
      </c>
      <c r="G42" s="365">
        <v>23</v>
      </c>
    </row>
    <row r="43" spans="1:7" x14ac:dyDescent="0.3">
      <c r="A43" s="2" t="s">
        <v>185</v>
      </c>
      <c r="B43" s="364">
        <f t="shared" si="3"/>
        <v>6</v>
      </c>
      <c r="C43" s="360">
        <v>2</v>
      </c>
      <c r="D43" s="441">
        <v>4</v>
      </c>
      <c r="E43" s="364">
        <v>25</v>
      </c>
      <c r="F43" s="360">
        <v>10</v>
      </c>
      <c r="G43" s="365">
        <v>15</v>
      </c>
    </row>
    <row r="44" spans="1:7" x14ac:dyDescent="0.3">
      <c r="A44" s="2" t="s">
        <v>186</v>
      </c>
      <c r="B44" s="364">
        <f t="shared" si="3"/>
        <v>1</v>
      </c>
      <c r="C44" s="360">
        <v>1</v>
      </c>
      <c r="D44" s="441">
        <v>0</v>
      </c>
      <c r="E44" s="364">
        <v>18</v>
      </c>
      <c r="F44" s="360">
        <v>12</v>
      </c>
      <c r="G44" s="365">
        <v>6</v>
      </c>
    </row>
    <row r="45" spans="1:7" x14ac:dyDescent="0.3">
      <c r="A45" s="2" t="s">
        <v>187</v>
      </c>
      <c r="B45" s="364">
        <f t="shared" si="3"/>
        <v>32</v>
      </c>
      <c r="C45" s="360">
        <v>24</v>
      </c>
      <c r="D45" s="441">
        <v>8</v>
      </c>
      <c r="E45" s="364">
        <v>62</v>
      </c>
      <c r="F45" s="360">
        <v>33</v>
      </c>
      <c r="G45" s="365">
        <v>29</v>
      </c>
    </row>
    <row r="46" spans="1:7" x14ac:dyDescent="0.3">
      <c r="A46" s="2" t="s">
        <v>188</v>
      </c>
      <c r="B46" s="364">
        <f t="shared" si="3"/>
        <v>0</v>
      </c>
      <c r="C46" s="360">
        <v>0</v>
      </c>
      <c r="D46" s="441">
        <v>0</v>
      </c>
      <c r="E46" s="364">
        <v>0</v>
      </c>
      <c r="F46" s="360">
        <v>0</v>
      </c>
      <c r="G46" s="365">
        <v>0</v>
      </c>
    </row>
    <row r="47" spans="1:7" x14ac:dyDescent="0.3">
      <c r="A47" s="2" t="s">
        <v>189</v>
      </c>
      <c r="B47" s="364">
        <f t="shared" si="3"/>
        <v>74</v>
      </c>
      <c r="C47" s="360">
        <v>52</v>
      </c>
      <c r="D47" s="441">
        <v>22</v>
      </c>
      <c r="E47" s="364">
        <v>155</v>
      </c>
      <c r="F47" s="360">
        <v>98</v>
      </c>
      <c r="G47" s="365">
        <v>57</v>
      </c>
    </row>
    <row r="48" spans="1:7" x14ac:dyDescent="0.3">
      <c r="A48" s="2" t="s">
        <v>190</v>
      </c>
      <c r="B48" s="364">
        <f t="shared" si="3"/>
        <v>11</v>
      </c>
      <c r="C48" s="360">
        <v>6</v>
      </c>
      <c r="D48" s="441">
        <v>5</v>
      </c>
      <c r="E48" s="364">
        <v>29</v>
      </c>
      <c r="F48" s="360">
        <v>15</v>
      </c>
      <c r="G48" s="365">
        <v>14</v>
      </c>
    </row>
    <row r="49" spans="1:7" ht="15" thickBot="1" x14ac:dyDescent="0.35">
      <c r="A49" s="3" t="s">
        <v>191</v>
      </c>
      <c r="B49" s="366">
        <f t="shared" si="3"/>
        <v>24</v>
      </c>
      <c r="C49" s="367">
        <v>16</v>
      </c>
      <c r="D49" s="442">
        <v>8</v>
      </c>
      <c r="E49" s="366">
        <v>49</v>
      </c>
      <c r="F49" s="367">
        <v>28</v>
      </c>
      <c r="G49" s="368">
        <v>21</v>
      </c>
    </row>
    <row r="50" spans="1:7" ht="15" thickBot="1" x14ac:dyDescent="0.35"/>
    <row r="51" spans="1:7" ht="15" thickBot="1" x14ac:dyDescent="0.35">
      <c r="A51" s="24" t="s">
        <v>303</v>
      </c>
      <c r="B51" s="25"/>
      <c r="C51" s="26"/>
      <c r="D51" s="25"/>
      <c r="E51" s="25"/>
      <c r="F51" s="26"/>
      <c r="G51" s="25"/>
    </row>
    <row r="53" spans="1:7" ht="15" thickBot="1" x14ac:dyDescent="0.35"/>
    <row r="54" spans="1:7" ht="15" thickBot="1" x14ac:dyDescent="0.35">
      <c r="A54" s="21" t="s">
        <v>304</v>
      </c>
      <c r="B54" s="22">
        <f>SUM(B30:B49)</f>
        <v>466</v>
      </c>
      <c r="C54" s="23">
        <f t="shared" ref="C54:D54" si="4">SUM(C30:C49)</f>
        <v>297</v>
      </c>
      <c r="D54" s="23">
        <f t="shared" si="4"/>
        <v>169</v>
      </c>
      <c r="E54" s="23">
        <v>861</v>
      </c>
      <c r="F54" s="23">
        <v>515</v>
      </c>
      <c r="G54" s="23">
        <v>346</v>
      </c>
    </row>
    <row r="58" spans="1:7" ht="15" thickBot="1" x14ac:dyDescent="0.35"/>
    <row r="59" spans="1:7" x14ac:dyDescent="0.3">
      <c r="A59" s="4" t="s">
        <v>195</v>
      </c>
      <c r="B59" s="370">
        <f>SUM(C59:D59)</f>
        <v>54</v>
      </c>
      <c r="C59" s="371">
        <v>39</v>
      </c>
      <c r="D59" s="443">
        <v>15</v>
      </c>
      <c r="E59" s="370">
        <v>76</v>
      </c>
      <c r="F59" s="371">
        <v>45</v>
      </c>
      <c r="G59" s="372">
        <v>31</v>
      </c>
    </row>
    <row r="60" spans="1:7" x14ac:dyDescent="0.3">
      <c r="A60" s="5" t="s">
        <v>196</v>
      </c>
      <c r="B60" s="373">
        <f t="shared" ref="B60:B70" si="5">SUM(C60:D60)</f>
        <v>26</v>
      </c>
      <c r="C60" s="369">
        <v>16</v>
      </c>
      <c r="D60" s="444">
        <v>10</v>
      </c>
      <c r="E60" s="373">
        <v>27</v>
      </c>
      <c r="F60" s="369">
        <v>15</v>
      </c>
      <c r="G60" s="374">
        <v>12</v>
      </c>
    </row>
    <row r="61" spans="1:7" x14ac:dyDescent="0.3">
      <c r="A61" s="5" t="s">
        <v>197</v>
      </c>
      <c r="B61" s="373">
        <f t="shared" si="5"/>
        <v>0</v>
      </c>
      <c r="C61" s="369">
        <v>0</v>
      </c>
      <c r="D61" s="444">
        <v>0</v>
      </c>
      <c r="E61" s="373">
        <v>0</v>
      </c>
      <c r="F61" s="369">
        <v>0</v>
      </c>
      <c r="G61" s="374">
        <v>0</v>
      </c>
    </row>
    <row r="62" spans="1:7" x14ac:dyDescent="0.3">
      <c r="A62" s="5" t="s">
        <v>198</v>
      </c>
      <c r="B62" s="373">
        <f t="shared" si="5"/>
        <v>7</v>
      </c>
      <c r="C62" s="369">
        <v>5</v>
      </c>
      <c r="D62" s="444">
        <v>2</v>
      </c>
      <c r="E62" s="373">
        <v>24</v>
      </c>
      <c r="F62" s="369">
        <v>10</v>
      </c>
      <c r="G62" s="374">
        <v>14</v>
      </c>
    </row>
    <row r="63" spans="1:7" x14ac:dyDescent="0.3">
      <c r="A63" s="5" t="s">
        <v>199</v>
      </c>
      <c r="B63" s="373">
        <f t="shared" si="5"/>
        <v>28</v>
      </c>
      <c r="C63" s="369">
        <v>20</v>
      </c>
      <c r="D63" s="444">
        <v>8</v>
      </c>
      <c r="E63" s="373">
        <v>28</v>
      </c>
      <c r="F63" s="369">
        <v>21</v>
      </c>
      <c r="G63" s="374">
        <v>7</v>
      </c>
    </row>
    <row r="64" spans="1:7" x14ac:dyDescent="0.3">
      <c r="A64" s="5" t="s">
        <v>200</v>
      </c>
      <c r="B64" s="373">
        <f t="shared" si="5"/>
        <v>29</v>
      </c>
      <c r="C64" s="369">
        <v>19</v>
      </c>
      <c r="D64" s="444">
        <v>10</v>
      </c>
      <c r="E64" s="373">
        <v>50</v>
      </c>
      <c r="F64" s="369">
        <v>33</v>
      </c>
      <c r="G64" s="374">
        <v>17</v>
      </c>
    </row>
    <row r="65" spans="1:7" x14ac:dyDescent="0.3">
      <c r="A65" s="5" t="s">
        <v>201</v>
      </c>
      <c r="B65" s="373">
        <f t="shared" si="5"/>
        <v>27</v>
      </c>
      <c r="C65" s="369">
        <v>15</v>
      </c>
      <c r="D65" s="444">
        <v>12</v>
      </c>
      <c r="E65" s="373">
        <v>32</v>
      </c>
      <c r="F65" s="369">
        <v>13</v>
      </c>
      <c r="G65" s="374">
        <v>19</v>
      </c>
    </row>
    <row r="66" spans="1:7" x14ac:dyDescent="0.3">
      <c r="A66" s="5" t="s">
        <v>202</v>
      </c>
      <c r="B66" s="373">
        <f t="shared" si="5"/>
        <v>36</v>
      </c>
      <c r="C66" s="369">
        <v>20</v>
      </c>
      <c r="D66" s="444">
        <v>16</v>
      </c>
      <c r="E66" s="373">
        <v>0</v>
      </c>
      <c r="F66" s="369">
        <v>0</v>
      </c>
      <c r="G66" s="374">
        <v>0</v>
      </c>
    </row>
    <row r="67" spans="1:7" x14ac:dyDescent="0.3">
      <c r="A67" s="5" t="s">
        <v>203</v>
      </c>
      <c r="B67" s="373">
        <f t="shared" si="5"/>
        <v>0</v>
      </c>
      <c r="C67" s="369">
        <v>0</v>
      </c>
      <c r="D67" s="444">
        <v>0</v>
      </c>
      <c r="E67" s="373">
        <v>0</v>
      </c>
      <c r="F67" s="369">
        <v>0</v>
      </c>
      <c r="G67" s="374">
        <v>0</v>
      </c>
    </row>
    <row r="68" spans="1:7" x14ac:dyDescent="0.3">
      <c r="A68" s="5" t="s">
        <v>204</v>
      </c>
      <c r="B68" s="373">
        <f t="shared" si="5"/>
        <v>0</v>
      </c>
      <c r="C68" s="369">
        <v>0</v>
      </c>
      <c r="D68" s="444">
        <v>0</v>
      </c>
      <c r="E68" s="373">
        <v>16</v>
      </c>
      <c r="F68" s="369">
        <v>9</v>
      </c>
      <c r="G68" s="374">
        <v>7</v>
      </c>
    </row>
    <row r="69" spans="1:7" x14ac:dyDescent="0.3">
      <c r="A69" s="5" t="s">
        <v>205</v>
      </c>
      <c r="B69" s="373">
        <f t="shared" si="5"/>
        <v>7</v>
      </c>
      <c r="C69" s="369">
        <v>5</v>
      </c>
      <c r="D69" s="444">
        <v>2</v>
      </c>
      <c r="E69" s="373">
        <v>19</v>
      </c>
      <c r="F69" s="369">
        <v>14</v>
      </c>
      <c r="G69" s="374">
        <v>5</v>
      </c>
    </row>
    <row r="70" spans="1:7" ht="15" thickBot="1" x14ac:dyDescent="0.35">
      <c r="A70" s="6" t="s">
        <v>206</v>
      </c>
      <c r="B70" s="375">
        <f t="shared" si="5"/>
        <v>5</v>
      </c>
      <c r="C70" s="376">
        <v>3</v>
      </c>
      <c r="D70" s="445">
        <v>2</v>
      </c>
      <c r="E70" s="375">
        <v>13</v>
      </c>
      <c r="F70" s="376">
        <v>5</v>
      </c>
      <c r="G70" s="377">
        <v>8</v>
      </c>
    </row>
    <row r="71" spans="1:7" ht="15" thickBot="1" x14ac:dyDescent="0.35">
      <c r="A71" s="16"/>
    </row>
    <row r="72" spans="1:7" ht="15" thickBot="1" x14ac:dyDescent="0.35">
      <c r="A72" s="27" t="s">
        <v>305</v>
      </c>
      <c r="B72" s="28"/>
      <c r="C72" s="28"/>
      <c r="D72" s="28"/>
      <c r="E72" s="28"/>
      <c r="F72" s="28"/>
      <c r="G72" s="28"/>
    </row>
    <row r="73" spans="1:7" x14ac:dyDescent="0.3">
      <c r="A73" s="16"/>
    </row>
    <row r="74" spans="1:7" ht="15" thickBot="1" x14ac:dyDescent="0.35">
      <c r="A74" s="16"/>
    </row>
    <row r="75" spans="1:7" ht="15" thickBot="1" x14ac:dyDescent="0.35">
      <c r="A75" s="29" t="s">
        <v>306</v>
      </c>
      <c r="B75" s="30">
        <f>SUM(B59:B70)</f>
        <v>219</v>
      </c>
      <c r="C75" s="31">
        <f t="shared" ref="C75:D75" si="6">SUM(C59:C70)</f>
        <v>142</v>
      </c>
      <c r="D75" s="31">
        <f t="shared" si="6"/>
        <v>77</v>
      </c>
      <c r="E75" s="30">
        <v>285</v>
      </c>
      <c r="F75" s="31">
        <v>165</v>
      </c>
      <c r="G75" s="425">
        <v>120</v>
      </c>
    </row>
    <row r="79" spans="1:7" ht="15" thickBot="1" x14ac:dyDescent="0.35"/>
    <row r="80" spans="1:7" x14ac:dyDescent="0.3">
      <c r="A80" s="378" t="s">
        <v>208</v>
      </c>
      <c r="B80" s="379">
        <f>SUM(C80:D80)</f>
        <v>19</v>
      </c>
      <c r="C80" s="380">
        <v>16</v>
      </c>
      <c r="D80" s="446">
        <v>3</v>
      </c>
      <c r="E80" s="379">
        <v>40</v>
      </c>
      <c r="F80" s="380">
        <v>26</v>
      </c>
      <c r="G80" s="381">
        <v>14</v>
      </c>
    </row>
    <row r="81" spans="1:7" x14ac:dyDescent="0.3">
      <c r="A81" s="382" t="s">
        <v>209</v>
      </c>
      <c r="B81" s="383">
        <f t="shared" ref="B81:B85" si="7">SUM(C81:D81)</f>
        <v>1</v>
      </c>
      <c r="C81" s="384">
        <v>1</v>
      </c>
      <c r="D81" s="447">
        <v>0</v>
      </c>
      <c r="E81" s="383">
        <v>11</v>
      </c>
      <c r="F81" s="384">
        <v>8</v>
      </c>
      <c r="G81" s="385">
        <v>3</v>
      </c>
    </row>
    <row r="82" spans="1:7" x14ac:dyDescent="0.3">
      <c r="A82" s="382" t="s">
        <v>210</v>
      </c>
      <c r="B82" s="383">
        <f t="shared" si="7"/>
        <v>15</v>
      </c>
      <c r="C82" s="384">
        <v>10</v>
      </c>
      <c r="D82" s="447">
        <v>5</v>
      </c>
      <c r="E82" s="383">
        <v>21</v>
      </c>
      <c r="F82" s="384">
        <v>14</v>
      </c>
      <c r="G82" s="385">
        <v>7</v>
      </c>
    </row>
    <row r="83" spans="1:7" x14ac:dyDescent="0.3">
      <c r="A83" s="382" t="s">
        <v>211</v>
      </c>
      <c r="B83" s="383">
        <f t="shared" si="7"/>
        <v>0</v>
      </c>
      <c r="C83" s="384">
        <v>0</v>
      </c>
      <c r="D83" s="447">
        <v>0</v>
      </c>
      <c r="E83" s="383">
        <v>0</v>
      </c>
      <c r="F83" s="384">
        <v>0</v>
      </c>
      <c r="G83" s="385">
        <v>0</v>
      </c>
    </row>
    <row r="84" spans="1:7" x14ac:dyDescent="0.3">
      <c r="A84" s="382" t="s">
        <v>212</v>
      </c>
      <c r="B84" s="383">
        <f t="shared" si="7"/>
        <v>0</v>
      </c>
      <c r="C84" s="384">
        <v>0</v>
      </c>
      <c r="D84" s="447">
        <v>0</v>
      </c>
      <c r="E84" s="383">
        <v>0</v>
      </c>
      <c r="F84" s="384">
        <v>0</v>
      </c>
      <c r="G84" s="385">
        <v>0</v>
      </c>
    </row>
    <row r="85" spans="1:7" ht="15" thickBot="1" x14ac:dyDescent="0.35">
      <c r="A85" s="386" t="s">
        <v>213</v>
      </c>
      <c r="B85" s="387">
        <f t="shared" si="7"/>
        <v>25</v>
      </c>
      <c r="C85" s="388">
        <v>12</v>
      </c>
      <c r="D85" s="448">
        <v>13</v>
      </c>
      <c r="E85" s="387">
        <v>38</v>
      </c>
      <c r="F85" s="388">
        <v>29</v>
      </c>
      <c r="G85" s="389">
        <v>9</v>
      </c>
    </row>
    <row r="86" spans="1:7" ht="15" thickBot="1" x14ac:dyDescent="0.35"/>
    <row r="87" spans="1:7" ht="15" thickBot="1" x14ac:dyDescent="0.35">
      <c r="A87" s="390" t="s">
        <v>307</v>
      </c>
      <c r="B87" s="391"/>
      <c r="C87" s="392"/>
      <c r="D87" s="393"/>
      <c r="E87" s="391"/>
      <c r="F87" s="392"/>
      <c r="G87" s="393"/>
    </row>
    <row r="89" spans="1:7" ht="15" thickBot="1" x14ac:dyDescent="0.35"/>
    <row r="90" spans="1:7" ht="15" thickBot="1" x14ac:dyDescent="0.35">
      <c r="A90" s="29" t="s">
        <v>308</v>
      </c>
      <c r="B90" s="30">
        <f>SUM(B80:B85)</f>
        <v>60</v>
      </c>
      <c r="C90" s="31">
        <f t="shared" ref="C90:D90" si="8">SUM(C80:C85)</f>
        <v>39</v>
      </c>
      <c r="D90" s="31">
        <f t="shared" si="8"/>
        <v>21</v>
      </c>
      <c r="E90" s="30">
        <v>110</v>
      </c>
      <c r="F90" s="31">
        <v>77</v>
      </c>
      <c r="G90" s="425">
        <v>33</v>
      </c>
    </row>
    <row r="91" spans="1:7" x14ac:dyDescent="0.3">
      <c r="A91" s="16"/>
    </row>
    <row r="92" spans="1:7" x14ac:dyDescent="0.3">
      <c r="A92" s="16"/>
    </row>
    <row r="93" spans="1:7" x14ac:dyDescent="0.3">
      <c r="A93" s="16"/>
    </row>
    <row r="94" spans="1:7" ht="15" thickBot="1" x14ac:dyDescent="0.35"/>
    <row r="95" spans="1:7" x14ac:dyDescent="0.3">
      <c r="A95" s="9" t="s">
        <v>227</v>
      </c>
      <c r="B95" s="395">
        <f>SUM(C95:D95)</f>
        <v>68</v>
      </c>
      <c r="C95" s="396">
        <v>38</v>
      </c>
      <c r="D95" s="449">
        <v>30</v>
      </c>
      <c r="E95" s="395">
        <v>76</v>
      </c>
      <c r="F95" s="396">
        <v>49</v>
      </c>
      <c r="G95" s="397">
        <v>27</v>
      </c>
    </row>
    <row r="96" spans="1:7" x14ac:dyDescent="0.3">
      <c r="A96" s="10" t="s">
        <v>228</v>
      </c>
      <c r="B96" s="398">
        <f t="shared" ref="B96:B107" si="9">SUM(C96:D96)</f>
        <v>15</v>
      </c>
      <c r="C96" s="394">
        <v>11</v>
      </c>
      <c r="D96" s="450">
        <v>4</v>
      </c>
      <c r="E96" s="398">
        <v>29</v>
      </c>
      <c r="F96" s="394">
        <v>17</v>
      </c>
      <c r="G96" s="399">
        <v>12</v>
      </c>
    </row>
    <row r="97" spans="1:7" x14ac:dyDescent="0.3">
      <c r="A97" s="10" t="s">
        <v>229</v>
      </c>
      <c r="B97" s="398">
        <f t="shared" si="9"/>
        <v>46</v>
      </c>
      <c r="C97" s="394">
        <v>25</v>
      </c>
      <c r="D97" s="450">
        <v>21</v>
      </c>
      <c r="E97" s="398">
        <v>25</v>
      </c>
      <c r="F97" s="394">
        <v>16</v>
      </c>
      <c r="G97" s="399">
        <v>9</v>
      </c>
    </row>
    <row r="98" spans="1:7" x14ac:dyDescent="0.3">
      <c r="A98" s="10" t="s">
        <v>230</v>
      </c>
      <c r="B98" s="398">
        <f t="shared" si="9"/>
        <v>8</v>
      </c>
      <c r="C98" s="394">
        <v>4</v>
      </c>
      <c r="D98" s="450">
        <v>4</v>
      </c>
      <c r="E98" s="398">
        <v>27</v>
      </c>
      <c r="F98" s="394">
        <v>19</v>
      </c>
      <c r="G98" s="399">
        <v>8</v>
      </c>
    </row>
    <row r="99" spans="1:7" x14ac:dyDescent="0.3">
      <c r="A99" s="10" t="s">
        <v>231</v>
      </c>
      <c r="B99" s="398">
        <f t="shared" si="9"/>
        <v>5</v>
      </c>
      <c r="C99" s="394">
        <v>3</v>
      </c>
      <c r="D99" s="450">
        <v>2</v>
      </c>
      <c r="E99" s="398">
        <v>8</v>
      </c>
      <c r="F99" s="394">
        <v>6</v>
      </c>
      <c r="G99" s="399">
        <v>2</v>
      </c>
    </row>
    <row r="100" spans="1:7" x14ac:dyDescent="0.3">
      <c r="A100" s="10" t="s">
        <v>232</v>
      </c>
      <c r="B100" s="398">
        <f t="shared" si="9"/>
        <v>64</v>
      </c>
      <c r="C100" s="394">
        <v>45</v>
      </c>
      <c r="D100" s="450">
        <v>19</v>
      </c>
      <c r="E100" s="398">
        <v>51</v>
      </c>
      <c r="F100" s="394">
        <v>35</v>
      </c>
      <c r="G100" s="399">
        <v>16</v>
      </c>
    </row>
    <row r="101" spans="1:7" x14ac:dyDescent="0.3">
      <c r="A101" s="10" t="s">
        <v>233</v>
      </c>
      <c r="B101" s="398">
        <f t="shared" si="9"/>
        <v>17</v>
      </c>
      <c r="C101" s="394">
        <v>11</v>
      </c>
      <c r="D101" s="450">
        <v>6</v>
      </c>
      <c r="E101" s="398">
        <v>50</v>
      </c>
      <c r="F101" s="394">
        <v>32</v>
      </c>
      <c r="G101" s="399">
        <v>18</v>
      </c>
    </row>
    <row r="102" spans="1:7" x14ac:dyDescent="0.3">
      <c r="A102" s="10" t="s">
        <v>234</v>
      </c>
      <c r="B102" s="398">
        <f t="shared" si="9"/>
        <v>2</v>
      </c>
      <c r="C102" s="394">
        <v>0</v>
      </c>
      <c r="D102" s="450">
        <v>2</v>
      </c>
      <c r="E102" s="398">
        <v>7</v>
      </c>
      <c r="F102" s="394">
        <v>6</v>
      </c>
      <c r="G102" s="399">
        <v>1</v>
      </c>
    </row>
    <row r="103" spans="1:7" x14ac:dyDescent="0.3">
      <c r="A103" s="10" t="s">
        <v>235</v>
      </c>
      <c r="B103" s="398">
        <f t="shared" si="9"/>
        <v>0</v>
      </c>
      <c r="C103" s="394">
        <v>0</v>
      </c>
      <c r="D103" s="450">
        <v>0</v>
      </c>
      <c r="E103" s="398">
        <v>0</v>
      </c>
      <c r="F103" s="394">
        <v>0</v>
      </c>
      <c r="G103" s="399">
        <v>0</v>
      </c>
    </row>
    <row r="104" spans="1:7" x14ac:dyDescent="0.3">
      <c r="A104" s="10" t="s">
        <v>236</v>
      </c>
      <c r="B104" s="398">
        <f t="shared" si="9"/>
        <v>0</v>
      </c>
      <c r="C104" s="394">
        <v>0</v>
      </c>
      <c r="D104" s="450">
        <v>0</v>
      </c>
      <c r="E104" s="398">
        <v>12</v>
      </c>
      <c r="F104" s="394">
        <v>8</v>
      </c>
      <c r="G104" s="399">
        <v>4</v>
      </c>
    </row>
    <row r="105" spans="1:7" x14ac:dyDescent="0.3">
      <c r="A105" s="10" t="s">
        <v>237</v>
      </c>
      <c r="B105" s="398">
        <f t="shared" si="9"/>
        <v>34</v>
      </c>
      <c r="C105" s="394">
        <v>22</v>
      </c>
      <c r="D105" s="450">
        <v>12</v>
      </c>
      <c r="E105" s="398">
        <v>27</v>
      </c>
      <c r="F105" s="394">
        <v>14</v>
      </c>
      <c r="G105" s="399">
        <v>13</v>
      </c>
    </row>
    <row r="106" spans="1:7" x14ac:dyDescent="0.3">
      <c r="A106" s="10" t="s">
        <v>238</v>
      </c>
      <c r="B106" s="398">
        <f t="shared" si="9"/>
        <v>23</v>
      </c>
      <c r="C106" s="394">
        <v>16</v>
      </c>
      <c r="D106" s="450">
        <v>7</v>
      </c>
      <c r="E106" s="398">
        <v>30</v>
      </c>
      <c r="F106" s="394">
        <v>25</v>
      </c>
      <c r="G106" s="399">
        <v>5</v>
      </c>
    </row>
    <row r="107" spans="1:7" ht="15" thickBot="1" x14ac:dyDescent="0.35">
      <c r="A107" s="11" t="s">
        <v>239</v>
      </c>
      <c r="B107" s="400">
        <f t="shared" si="9"/>
        <v>53</v>
      </c>
      <c r="C107" s="401">
        <v>30</v>
      </c>
      <c r="D107" s="451">
        <v>23</v>
      </c>
      <c r="E107" s="400">
        <v>47</v>
      </c>
      <c r="F107" s="401">
        <v>34</v>
      </c>
      <c r="G107" s="402">
        <v>13</v>
      </c>
    </row>
    <row r="108" spans="1:7" ht="15" thickBot="1" x14ac:dyDescent="0.35">
      <c r="A108" s="16"/>
    </row>
    <row r="109" spans="1:7" ht="15" thickBot="1" x14ac:dyDescent="0.35">
      <c r="A109" s="458" t="s">
        <v>662</v>
      </c>
      <c r="B109" s="32"/>
      <c r="C109" s="33"/>
      <c r="D109" s="34"/>
      <c r="E109" s="32"/>
      <c r="F109" s="33"/>
      <c r="G109" s="34"/>
    </row>
    <row r="110" spans="1:7" x14ac:dyDescent="0.3">
      <c r="A110" s="16"/>
    </row>
    <row r="111" spans="1:7" ht="15" thickBot="1" x14ac:dyDescent="0.35">
      <c r="A111" s="16"/>
    </row>
    <row r="112" spans="1:7" ht="15" thickBot="1" x14ac:dyDescent="0.35">
      <c r="A112" s="29" t="s">
        <v>309</v>
      </c>
      <c r="B112" s="30">
        <f>SUM(B95:B107)</f>
        <v>335</v>
      </c>
      <c r="C112" s="31">
        <f t="shared" ref="C112:D112" si="10">SUM(C95:C107)</f>
        <v>205</v>
      </c>
      <c r="D112" s="31">
        <f t="shared" si="10"/>
        <v>130</v>
      </c>
      <c r="E112" s="30">
        <v>389</v>
      </c>
      <c r="F112" s="31">
        <v>261</v>
      </c>
      <c r="G112" s="425">
        <v>128</v>
      </c>
    </row>
    <row r="116" spans="1:7" ht="15" thickBot="1" x14ac:dyDescent="0.35"/>
    <row r="117" spans="1:7" x14ac:dyDescent="0.3">
      <c r="A117" s="12" t="s">
        <v>240</v>
      </c>
      <c r="B117" s="404">
        <f>SUM(C117:D117)</f>
        <v>10</v>
      </c>
      <c r="C117" s="405">
        <v>6</v>
      </c>
      <c r="D117" s="452">
        <v>4</v>
      </c>
      <c r="E117" s="404">
        <v>12</v>
      </c>
      <c r="F117" s="405">
        <v>10</v>
      </c>
      <c r="G117" s="406">
        <v>2</v>
      </c>
    </row>
    <row r="118" spans="1:7" x14ac:dyDescent="0.3">
      <c r="A118" s="13" t="s">
        <v>241</v>
      </c>
      <c r="B118" s="407">
        <f t="shared" ref="B118:B130" si="11">SUM(C118:D118)</f>
        <v>0</v>
      </c>
      <c r="C118" s="403">
        <v>0</v>
      </c>
      <c r="D118" s="453">
        <v>0</v>
      </c>
      <c r="E118" s="407">
        <v>8</v>
      </c>
      <c r="F118" s="403">
        <v>6</v>
      </c>
      <c r="G118" s="408">
        <v>2</v>
      </c>
    </row>
    <row r="119" spans="1:7" x14ac:dyDescent="0.3">
      <c r="A119" s="13" t="s">
        <v>242</v>
      </c>
      <c r="B119" s="407">
        <f t="shared" si="11"/>
        <v>26</v>
      </c>
      <c r="C119" s="403">
        <v>20</v>
      </c>
      <c r="D119" s="453">
        <v>6</v>
      </c>
      <c r="E119" s="407">
        <v>51</v>
      </c>
      <c r="F119" s="403">
        <v>36</v>
      </c>
      <c r="G119" s="408">
        <v>15</v>
      </c>
    </row>
    <row r="120" spans="1:7" x14ac:dyDescent="0.3">
      <c r="A120" s="13" t="s">
        <v>243</v>
      </c>
      <c r="B120" s="407">
        <f t="shared" si="11"/>
        <v>1</v>
      </c>
      <c r="C120" s="403">
        <v>0</v>
      </c>
      <c r="D120" s="453">
        <v>1</v>
      </c>
      <c r="E120" s="407">
        <v>16</v>
      </c>
      <c r="F120" s="403">
        <v>9</v>
      </c>
      <c r="G120" s="408">
        <v>7</v>
      </c>
    </row>
    <row r="121" spans="1:7" x14ac:dyDescent="0.3">
      <c r="A121" s="13" t="s">
        <v>244</v>
      </c>
      <c r="B121" s="407">
        <f t="shared" si="11"/>
        <v>48</v>
      </c>
      <c r="C121" s="403">
        <v>33</v>
      </c>
      <c r="D121" s="453">
        <v>15</v>
      </c>
      <c r="E121" s="407">
        <v>80</v>
      </c>
      <c r="F121" s="403">
        <v>49</v>
      </c>
      <c r="G121" s="408">
        <v>31</v>
      </c>
    </row>
    <row r="122" spans="1:7" x14ac:dyDescent="0.3">
      <c r="A122" s="13" t="s">
        <v>245</v>
      </c>
      <c r="B122" s="407">
        <f t="shared" si="11"/>
        <v>24</v>
      </c>
      <c r="C122" s="403">
        <v>9</v>
      </c>
      <c r="D122" s="453">
        <v>15</v>
      </c>
      <c r="E122" s="407">
        <v>21</v>
      </c>
      <c r="F122" s="403">
        <v>8</v>
      </c>
      <c r="G122" s="408">
        <v>13</v>
      </c>
    </row>
    <row r="123" spans="1:7" x14ac:dyDescent="0.3">
      <c r="A123" s="13" t="s">
        <v>246</v>
      </c>
      <c r="B123" s="407">
        <f t="shared" si="11"/>
        <v>0</v>
      </c>
      <c r="C123" s="403">
        <v>0</v>
      </c>
      <c r="D123" s="453">
        <v>0</v>
      </c>
      <c r="E123" s="407">
        <v>0</v>
      </c>
      <c r="F123" s="403">
        <v>0</v>
      </c>
      <c r="G123" s="408">
        <v>0</v>
      </c>
    </row>
    <row r="124" spans="1:7" x14ac:dyDescent="0.3">
      <c r="A124" s="13" t="s">
        <v>247</v>
      </c>
      <c r="B124" s="407">
        <f t="shared" si="11"/>
        <v>35</v>
      </c>
      <c r="C124" s="403">
        <v>28</v>
      </c>
      <c r="D124" s="453">
        <v>7</v>
      </c>
      <c r="E124" s="407">
        <v>63</v>
      </c>
      <c r="F124" s="403">
        <v>40</v>
      </c>
      <c r="G124" s="408">
        <v>23</v>
      </c>
    </row>
    <row r="125" spans="1:7" x14ac:dyDescent="0.3">
      <c r="A125" s="13" t="s">
        <v>248</v>
      </c>
      <c r="B125" s="407">
        <f t="shared" si="11"/>
        <v>15</v>
      </c>
      <c r="C125" s="403">
        <v>8</v>
      </c>
      <c r="D125" s="453">
        <v>7</v>
      </c>
      <c r="E125" s="407">
        <v>29</v>
      </c>
      <c r="F125" s="403">
        <v>16</v>
      </c>
      <c r="G125" s="408">
        <v>13</v>
      </c>
    </row>
    <row r="126" spans="1:7" x14ac:dyDescent="0.3">
      <c r="A126" s="13" t="s">
        <v>249</v>
      </c>
      <c r="B126" s="407">
        <f t="shared" si="11"/>
        <v>6</v>
      </c>
      <c r="C126" s="403">
        <v>6</v>
      </c>
      <c r="D126" s="453">
        <v>0</v>
      </c>
      <c r="E126" s="407">
        <v>12</v>
      </c>
      <c r="F126" s="403">
        <v>8</v>
      </c>
      <c r="G126" s="408">
        <v>4</v>
      </c>
    </row>
    <row r="127" spans="1:7" x14ac:dyDescent="0.3">
      <c r="A127" s="13" t="s">
        <v>250</v>
      </c>
      <c r="B127" s="407">
        <f t="shared" si="11"/>
        <v>31</v>
      </c>
      <c r="C127" s="403">
        <v>22</v>
      </c>
      <c r="D127" s="453">
        <v>9</v>
      </c>
      <c r="E127" s="407">
        <v>36</v>
      </c>
      <c r="F127" s="403">
        <v>28</v>
      </c>
      <c r="G127" s="408">
        <v>8</v>
      </c>
    </row>
    <row r="128" spans="1:7" x14ac:dyDescent="0.3">
      <c r="A128" s="13" t="s">
        <v>251</v>
      </c>
      <c r="B128" s="407">
        <f t="shared" si="11"/>
        <v>0</v>
      </c>
      <c r="C128" s="403">
        <v>0</v>
      </c>
      <c r="D128" s="453">
        <v>0</v>
      </c>
      <c r="E128" s="407">
        <v>0</v>
      </c>
      <c r="F128" s="403">
        <v>0</v>
      </c>
      <c r="G128" s="408">
        <v>0</v>
      </c>
    </row>
    <row r="129" spans="1:7" x14ac:dyDescent="0.3">
      <c r="A129" s="13" t="s">
        <v>252</v>
      </c>
      <c r="B129" s="407">
        <f t="shared" si="11"/>
        <v>1</v>
      </c>
      <c r="C129" s="403">
        <v>1</v>
      </c>
      <c r="D129" s="453">
        <v>0</v>
      </c>
      <c r="E129" s="407">
        <v>3</v>
      </c>
      <c r="F129" s="403">
        <v>2</v>
      </c>
      <c r="G129" s="408">
        <v>1</v>
      </c>
    </row>
    <row r="130" spans="1:7" ht="15" thickBot="1" x14ac:dyDescent="0.35">
      <c r="A130" s="14" t="s">
        <v>253</v>
      </c>
      <c r="B130" s="409">
        <f t="shared" si="11"/>
        <v>3</v>
      </c>
      <c r="C130" s="410">
        <v>3</v>
      </c>
      <c r="D130" s="454">
        <v>0</v>
      </c>
      <c r="E130" s="409">
        <v>0</v>
      </c>
      <c r="F130" s="410">
        <v>0</v>
      </c>
      <c r="G130" s="411">
        <v>0</v>
      </c>
    </row>
    <row r="131" spans="1:7" ht="15" thickBot="1" x14ac:dyDescent="0.35">
      <c r="A131" s="16"/>
    </row>
    <row r="132" spans="1:7" ht="15" thickBot="1" x14ac:dyDescent="0.35">
      <c r="A132" s="35" t="s">
        <v>513</v>
      </c>
      <c r="B132" s="36"/>
      <c r="C132" s="37"/>
      <c r="D132" s="38"/>
      <c r="E132" s="36"/>
      <c r="F132" s="37"/>
      <c r="G132" s="38"/>
    </row>
    <row r="133" spans="1:7" x14ac:dyDescent="0.3">
      <c r="A133" s="16"/>
    </row>
    <row r="134" spans="1:7" ht="15" thickBot="1" x14ac:dyDescent="0.35">
      <c r="A134" s="16"/>
    </row>
    <row r="135" spans="1:7" ht="15" thickBot="1" x14ac:dyDescent="0.35">
      <c r="A135" s="29" t="s">
        <v>310</v>
      </c>
      <c r="B135" s="30">
        <f>SUM(B117:B130)</f>
        <v>200</v>
      </c>
      <c r="C135" s="31">
        <f t="shared" ref="C135:D135" si="12">SUM(C117:C130)</f>
        <v>136</v>
      </c>
      <c r="D135" s="31">
        <f t="shared" si="12"/>
        <v>64</v>
      </c>
      <c r="E135" s="30">
        <v>331</v>
      </c>
      <c r="F135" s="31">
        <v>212</v>
      </c>
      <c r="G135" s="425">
        <v>119</v>
      </c>
    </row>
    <row r="139" spans="1:7" ht="15" thickBot="1" x14ac:dyDescent="0.35"/>
    <row r="140" spans="1:7" x14ac:dyDescent="0.3">
      <c r="A140" s="7" t="s">
        <v>214</v>
      </c>
      <c r="B140" s="413">
        <f>SUM(C140:D140)</f>
        <v>2</v>
      </c>
      <c r="C140" s="414">
        <v>1</v>
      </c>
      <c r="D140" s="455">
        <v>1</v>
      </c>
      <c r="E140" s="413">
        <v>15</v>
      </c>
      <c r="F140" s="414">
        <v>10</v>
      </c>
      <c r="G140" s="415">
        <v>5</v>
      </c>
    </row>
    <row r="141" spans="1:7" x14ac:dyDescent="0.3">
      <c r="A141" s="8" t="s">
        <v>215</v>
      </c>
      <c r="B141" s="416">
        <f t="shared" ref="B141:B152" si="13">SUM(C141:D141)</f>
        <v>13</v>
      </c>
      <c r="C141" s="412">
        <v>5</v>
      </c>
      <c r="D141" s="456">
        <v>8</v>
      </c>
      <c r="E141" s="416">
        <v>18</v>
      </c>
      <c r="F141" s="412">
        <v>9</v>
      </c>
      <c r="G141" s="417">
        <v>9</v>
      </c>
    </row>
    <row r="142" spans="1:7" x14ac:dyDescent="0.3">
      <c r="A142" s="8" t="s">
        <v>216</v>
      </c>
      <c r="B142" s="416">
        <f t="shared" si="13"/>
        <v>10</v>
      </c>
      <c r="C142" s="412">
        <v>8</v>
      </c>
      <c r="D142" s="456">
        <v>2</v>
      </c>
      <c r="E142" s="416">
        <v>14</v>
      </c>
      <c r="F142" s="412">
        <v>10</v>
      </c>
      <c r="G142" s="417">
        <v>4</v>
      </c>
    </row>
    <row r="143" spans="1:7" x14ac:dyDescent="0.3">
      <c r="A143" s="8" t="s">
        <v>217</v>
      </c>
      <c r="B143" s="416">
        <f t="shared" si="13"/>
        <v>0</v>
      </c>
      <c r="C143" s="412">
        <v>0</v>
      </c>
      <c r="D143" s="456">
        <v>0</v>
      </c>
      <c r="E143" s="416">
        <v>0</v>
      </c>
      <c r="F143" s="412">
        <v>0</v>
      </c>
      <c r="G143" s="417">
        <v>0</v>
      </c>
    </row>
    <row r="144" spans="1:7" x14ac:dyDescent="0.3">
      <c r="A144" s="8" t="s">
        <v>218</v>
      </c>
      <c r="B144" s="416">
        <f t="shared" si="13"/>
        <v>0</v>
      </c>
      <c r="C144" s="412">
        <v>0</v>
      </c>
      <c r="D144" s="456">
        <v>0</v>
      </c>
      <c r="E144" s="416">
        <v>3</v>
      </c>
      <c r="F144" s="412">
        <v>2</v>
      </c>
      <c r="G144" s="417">
        <v>1</v>
      </c>
    </row>
    <row r="145" spans="1:7" x14ac:dyDescent="0.3">
      <c r="A145" s="8" t="s">
        <v>219</v>
      </c>
      <c r="B145" s="416">
        <f t="shared" si="13"/>
        <v>14</v>
      </c>
      <c r="C145" s="412">
        <v>11</v>
      </c>
      <c r="D145" s="456">
        <v>3</v>
      </c>
      <c r="E145" s="416">
        <v>36</v>
      </c>
      <c r="F145" s="412">
        <v>25</v>
      </c>
      <c r="G145" s="417">
        <v>11</v>
      </c>
    </row>
    <row r="146" spans="1:7" x14ac:dyDescent="0.3">
      <c r="A146" s="8" t="s">
        <v>220</v>
      </c>
      <c r="B146" s="416">
        <f t="shared" si="13"/>
        <v>38</v>
      </c>
      <c r="C146" s="412">
        <v>19</v>
      </c>
      <c r="D146" s="456">
        <v>19</v>
      </c>
      <c r="E146" s="416">
        <v>15</v>
      </c>
      <c r="F146" s="412">
        <v>9</v>
      </c>
      <c r="G146" s="417">
        <v>6</v>
      </c>
    </row>
    <row r="147" spans="1:7" x14ac:dyDescent="0.3">
      <c r="A147" s="8" t="s">
        <v>221</v>
      </c>
      <c r="B147" s="416">
        <f t="shared" si="13"/>
        <v>0</v>
      </c>
      <c r="C147" s="412">
        <v>0</v>
      </c>
      <c r="D147" s="456">
        <v>0</v>
      </c>
      <c r="E147" s="416">
        <v>0</v>
      </c>
      <c r="F147" s="412">
        <v>0</v>
      </c>
      <c r="G147" s="417">
        <v>0</v>
      </c>
    </row>
    <row r="148" spans="1:7" x14ac:dyDescent="0.3">
      <c r="A148" s="8" t="s">
        <v>222</v>
      </c>
      <c r="B148" s="416">
        <f t="shared" si="13"/>
        <v>36</v>
      </c>
      <c r="C148" s="412">
        <v>22</v>
      </c>
      <c r="D148" s="456">
        <v>14</v>
      </c>
      <c r="E148" s="416">
        <v>57</v>
      </c>
      <c r="F148" s="412">
        <v>33</v>
      </c>
      <c r="G148" s="417">
        <v>24</v>
      </c>
    </row>
    <row r="149" spans="1:7" x14ac:dyDescent="0.3">
      <c r="A149" s="8" t="s">
        <v>223</v>
      </c>
      <c r="B149" s="416">
        <f t="shared" si="13"/>
        <v>0</v>
      </c>
      <c r="C149" s="412">
        <v>0</v>
      </c>
      <c r="D149" s="456">
        <v>0</v>
      </c>
      <c r="E149" s="416">
        <v>0</v>
      </c>
      <c r="F149" s="412">
        <v>0</v>
      </c>
      <c r="G149" s="417">
        <v>0</v>
      </c>
    </row>
    <row r="150" spans="1:7" x14ac:dyDescent="0.3">
      <c r="A150" s="8" t="s">
        <v>224</v>
      </c>
      <c r="B150" s="416">
        <f t="shared" si="13"/>
        <v>14</v>
      </c>
      <c r="C150" s="412">
        <v>10</v>
      </c>
      <c r="D150" s="456">
        <v>4</v>
      </c>
      <c r="E150" s="416">
        <v>63</v>
      </c>
      <c r="F150" s="412">
        <v>43</v>
      </c>
      <c r="G150" s="417">
        <v>20</v>
      </c>
    </row>
    <row r="151" spans="1:7" x14ac:dyDescent="0.3">
      <c r="A151" s="8" t="s">
        <v>225</v>
      </c>
      <c r="B151" s="416">
        <f t="shared" si="13"/>
        <v>0</v>
      </c>
      <c r="C151" s="412">
        <v>0</v>
      </c>
      <c r="D151" s="456">
        <v>0</v>
      </c>
      <c r="E151" s="416">
        <v>0</v>
      </c>
      <c r="F151" s="412">
        <v>0</v>
      </c>
      <c r="G151" s="417">
        <v>0</v>
      </c>
    </row>
    <row r="152" spans="1:7" ht="15" thickBot="1" x14ac:dyDescent="0.35">
      <c r="A152" s="39" t="s">
        <v>311</v>
      </c>
      <c r="B152" s="418">
        <f t="shared" si="13"/>
        <v>0</v>
      </c>
      <c r="C152" s="419">
        <v>0</v>
      </c>
      <c r="D152" s="457">
        <v>0</v>
      </c>
      <c r="E152" s="418">
        <v>0</v>
      </c>
      <c r="F152" s="419">
        <v>0</v>
      </c>
      <c r="G152" s="420">
        <v>0</v>
      </c>
    </row>
    <row r="153" spans="1:7" ht="15" thickBot="1" x14ac:dyDescent="0.35"/>
    <row r="154" spans="1:7" ht="15" thickBot="1" x14ac:dyDescent="0.35">
      <c r="A154" s="40" t="s">
        <v>535</v>
      </c>
      <c r="B154" s="41"/>
      <c r="C154" s="42"/>
      <c r="D154" s="43"/>
      <c r="E154" s="41"/>
      <c r="F154" s="42"/>
      <c r="G154" s="43"/>
    </row>
    <row r="156" spans="1:7" ht="15" thickBot="1" x14ac:dyDescent="0.35"/>
    <row r="157" spans="1:7" ht="15" thickBot="1" x14ac:dyDescent="0.35">
      <c r="A157" s="421" t="s">
        <v>312</v>
      </c>
      <c r="B157" s="422">
        <f>SUM(B140:B152)</f>
        <v>127</v>
      </c>
      <c r="C157" s="423">
        <f t="shared" ref="C157:D157" si="14">SUM(C140:C152)</f>
        <v>76</v>
      </c>
      <c r="D157" s="423">
        <f t="shared" si="14"/>
        <v>51</v>
      </c>
      <c r="E157" s="422">
        <v>221</v>
      </c>
      <c r="F157" s="423">
        <v>141</v>
      </c>
      <c r="G157" s="424">
        <v>80</v>
      </c>
    </row>
    <row r="161" spans="1:7" ht="15" thickBot="1" x14ac:dyDescent="0.35"/>
    <row r="162" spans="1:7" ht="15" thickBot="1" x14ac:dyDescent="0.35">
      <c r="A162" s="494" t="s">
        <v>313</v>
      </c>
      <c r="B162" s="495">
        <f>SUM(B25,B54,B75,B90,B112,B135,B157)</f>
        <v>1800</v>
      </c>
      <c r="C162" s="423">
        <f t="shared" ref="C162:D162" si="15">SUM(C25,C54,C75,C90,C112,C135,C157)</f>
        <v>1167</v>
      </c>
      <c r="D162" s="423">
        <f t="shared" si="15"/>
        <v>633</v>
      </c>
      <c r="E162" s="495">
        <v>3067</v>
      </c>
      <c r="F162" s="423">
        <v>1927</v>
      </c>
      <c r="G162" s="424">
        <v>1140</v>
      </c>
    </row>
    <row r="163" spans="1:7" ht="15" thickBot="1" x14ac:dyDescent="0.35"/>
    <row r="164" spans="1:7" ht="15" thickBot="1" x14ac:dyDescent="0.35">
      <c r="A164" s="23" t="s">
        <v>314</v>
      </c>
      <c r="B164" s="23">
        <v>1800</v>
      </c>
      <c r="C164" s="23">
        <v>1167</v>
      </c>
      <c r="D164" s="23">
        <v>633</v>
      </c>
    </row>
  </sheetData>
  <mergeCells count="17">
    <mergeCell ref="B1:D2"/>
    <mergeCell ref="E1:G2"/>
    <mergeCell ref="A3:A4"/>
    <mergeCell ref="B3:B4"/>
    <mergeCell ref="C3:C4"/>
    <mergeCell ref="D3:D4"/>
    <mergeCell ref="E3:E4"/>
    <mergeCell ref="F3:F4"/>
    <mergeCell ref="G3:G4"/>
    <mergeCell ref="R1:W2"/>
    <mergeCell ref="J1:O2"/>
    <mergeCell ref="J3:J4"/>
    <mergeCell ref="K3:K4"/>
    <mergeCell ref="L3:L4"/>
    <mergeCell ref="M3:M4"/>
    <mergeCell ref="N3:N4"/>
    <mergeCell ref="O3:O4"/>
  </mergeCells>
  <conditionalFormatting sqref="H6:H20 H30:H49 H59:H70 H80:H85 H95:H107 H117:H130 H140:H152">
    <cfRule type="colorScale" priority="3">
      <colorScale>
        <cfvo type="num" val="0"/>
        <cfvo type="percentile" val="50"/>
        <cfvo type="num" val="100"/>
        <color rgb="FFF8696B"/>
        <color rgb="FFFFEB84"/>
        <color rgb="FF63BE7B"/>
      </colorScale>
    </cfRule>
  </conditionalFormatting>
  <conditionalFormatting sqref="H6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H6:H20 H30:H49 H59:H70 H80:H85 H95:H107 H117:H130 H140:H153">
    <cfRule type="colorScale" priority="1">
      <colorScale>
        <cfvo type="num" val="0"/>
        <cfvo type="num" val="50"/>
        <cfvo type="num" val="100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6FF0F-96E0-484E-8882-7F70E09F8134}">
  <dimension ref="A1:Q142"/>
  <sheetViews>
    <sheetView zoomScale="70" zoomScaleNormal="70" workbookViewId="0">
      <selection activeCell="F27" sqref="F27"/>
    </sheetView>
  </sheetViews>
  <sheetFormatPr baseColWidth="10" defaultRowHeight="14.4" x14ac:dyDescent="0.3"/>
  <cols>
    <col min="2" max="2" width="12.109375" customWidth="1"/>
    <col min="3" max="3" width="13.5546875" customWidth="1"/>
    <col min="4" max="4" width="14.88671875" customWidth="1"/>
    <col min="9" max="9" width="47" customWidth="1"/>
    <col min="13" max="13" width="42.44140625" customWidth="1"/>
    <col min="17" max="17" width="29.77734375" customWidth="1"/>
  </cols>
  <sheetData>
    <row r="1" spans="8:17" x14ac:dyDescent="0.3">
      <c r="I1" s="479" t="s">
        <v>341</v>
      </c>
      <c r="M1" s="479" t="s">
        <v>343</v>
      </c>
      <c r="Q1" s="479" t="s">
        <v>342</v>
      </c>
    </row>
    <row r="2" spans="8:17" ht="15" thickBot="1" x14ac:dyDescent="0.35">
      <c r="I2" s="480"/>
      <c r="M2" s="480"/>
      <c r="Q2" s="480"/>
    </row>
    <row r="3" spans="8:17" x14ac:dyDescent="0.3">
      <c r="H3" s="159" t="s">
        <v>346</v>
      </c>
      <c r="I3" s="466" t="s">
        <v>159</v>
      </c>
      <c r="L3" s="159" t="s">
        <v>346</v>
      </c>
      <c r="M3" s="466" t="s">
        <v>158</v>
      </c>
      <c r="P3" s="159" t="s">
        <v>346</v>
      </c>
      <c r="Q3" s="466" t="s">
        <v>157</v>
      </c>
    </row>
    <row r="4" spans="8:17" x14ac:dyDescent="0.3">
      <c r="H4" s="179"/>
      <c r="I4" s="467" t="s">
        <v>163</v>
      </c>
      <c r="L4" s="179"/>
      <c r="M4" s="467" t="s">
        <v>162</v>
      </c>
      <c r="P4" s="179"/>
      <c r="Q4" s="467" t="s">
        <v>160</v>
      </c>
    </row>
    <row r="5" spans="8:17" x14ac:dyDescent="0.3">
      <c r="H5" s="179"/>
      <c r="I5" s="467" t="s">
        <v>166</v>
      </c>
      <c r="L5" s="179"/>
      <c r="M5" s="467" t="s">
        <v>165</v>
      </c>
      <c r="P5" s="179"/>
      <c r="Q5" s="467" t="s">
        <v>161</v>
      </c>
    </row>
    <row r="6" spans="8:17" x14ac:dyDescent="0.3">
      <c r="H6" s="179"/>
      <c r="I6" s="467" t="s">
        <v>168</v>
      </c>
      <c r="L6" s="179"/>
      <c r="M6" s="467" t="s">
        <v>169</v>
      </c>
      <c r="P6" s="179"/>
      <c r="Q6" s="467" t="s">
        <v>164</v>
      </c>
    </row>
    <row r="7" spans="8:17" ht="15" thickBot="1" x14ac:dyDescent="0.35">
      <c r="H7" s="179"/>
      <c r="I7" s="467" t="s">
        <v>169</v>
      </c>
      <c r="L7" s="161"/>
      <c r="M7" s="467" t="s">
        <v>170</v>
      </c>
      <c r="P7" s="161"/>
      <c r="Q7" s="467" t="s">
        <v>167</v>
      </c>
    </row>
    <row r="8" spans="8:17" ht="15" thickBot="1" x14ac:dyDescent="0.35">
      <c r="H8" s="161"/>
      <c r="I8" s="468" t="s">
        <v>171</v>
      </c>
      <c r="L8" s="159" t="s">
        <v>347</v>
      </c>
      <c r="M8" s="481" t="s">
        <v>172</v>
      </c>
      <c r="P8" s="159" t="s">
        <v>347</v>
      </c>
      <c r="Q8" s="489" t="s">
        <v>182</v>
      </c>
    </row>
    <row r="9" spans="8:17" x14ac:dyDescent="0.3">
      <c r="H9" s="159" t="s">
        <v>347</v>
      </c>
      <c r="I9" s="469" t="s">
        <v>174</v>
      </c>
      <c r="L9" s="179"/>
      <c r="M9" s="469" t="s">
        <v>173</v>
      </c>
      <c r="P9" s="179"/>
      <c r="Q9" s="469" t="s">
        <v>183</v>
      </c>
    </row>
    <row r="10" spans="8:17" ht="15" thickBot="1" x14ac:dyDescent="0.35">
      <c r="H10" s="179"/>
      <c r="I10" s="469" t="s">
        <v>177</v>
      </c>
      <c r="L10" s="179"/>
      <c r="M10" s="469" t="s">
        <v>175</v>
      </c>
      <c r="P10" s="161"/>
      <c r="Q10" s="490" t="s">
        <v>189</v>
      </c>
    </row>
    <row r="11" spans="8:17" ht="15" thickBot="1" x14ac:dyDescent="0.35">
      <c r="H11" s="179"/>
      <c r="I11" s="469" t="s">
        <v>178</v>
      </c>
      <c r="L11" s="179"/>
      <c r="M11" s="469" t="s">
        <v>176</v>
      </c>
      <c r="P11" s="485" t="s">
        <v>348</v>
      </c>
      <c r="Q11" s="470" t="s">
        <v>195</v>
      </c>
    </row>
    <row r="12" spans="8:17" x14ac:dyDescent="0.3">
      <c r="H12" s="179"/>
      <c r="I12" s="469" t="s">
        <v>179</v>
      </c>
      <c r="L12" s="179"/>
      <c r="M12" s="469" t="s">
        <v>180</v>
      </c>
      <c r="P12" s="159" t="s">
        <v>350</v>
      </c>
      <c r="Q12" s="486" t="s">
        <v>344</v>
      </c>
    </row>
    <row r="13" spans="8:17" x14ac:dyDescent="0.3">
      <c r="H13" s="179"/>
      <c r="I13" s="469" t="s">
        <v>185</v>
      </c>
      <c r="L13" s="179"/>
      <c r="M13" s="469" t="s">
        <v>181</v>
      </c>
      <c r="P13" s="179"/>
      <c r="Q13" s="472" t="s">
        <v>232</v>
      </c>
    </row>
    <row r="14" spans="8:17" ht="15" thickBot="1" x14ac:dyDescent="0.35">
      <c r="H14" s="179"/>
      <c r="I14" s="469" t="s">
        <v>186</v>
      </c>
      <c r="L14" s="179"/>
      <c r="M14" s="469" t="s">
        <v>184</v>
      </c>
      <c r="P14" s="161"/>
      <c r="Q14" s="487" t="s">
        <v>239</v>
      </c>
    </row>
    <row r="15" spans="8:17" ht="15" thickBot="1" x14ac:dyDescent="0.35">
      <c r="H15" s="179"/>
      <c r="I15" s="469" t="s">
        <v>188</v>
      </c>
      <c r="L15" s="179"/>
      <c r="M15" s="469" t="s">
        <v>187</v>
      </c>
      <c r="P15" s="485" t="s">
        <v>351</v>
      </c>
      <c r="Q15" s="488" t="s">
        <v>244</v>
      </c>
    </row>
    <row r="16" spans="8:17" ht="15" thickBot="1" x14ac:dyDescent="0.35">
      <c r="H16" s="161"/>
      <c r="I16" s="469" t="s">
        <v>190</v>
      </c>
      <c r="L16" s="161"/>
      <c r="M16" s="482" t="s">
        <v>191</v>
      </c>
    </row>
    <row r="17" spans="8:13" x14ac:dyDescent="0.3">
      <c r="H17" s="159" t="s">
        <v>348</v>
      </c>
      <c r="I17" s="491" t="s">
        <v>197</v>
      </c>
      <c r="L17" s="159" t="s">
        <v>348</v>
      </c>
      <c r="M17" s="470" t="s">
        <v>196</v>
      </c>
    </row>
    <row r="18" spans="8:13" x14ac:dyDescent="0.3">
      <c r="H18" s="179"/>
      <c r="I18" s="470" t="s">
        <v>198</v>
      </c>
      <c r="L18" s="179"/>
      <c r="M18" s="470" t="s">
        <v>345</v>
      </c>
    </row>
    <row r="19" spans="8:13" x14ac:dyDescent="0.3">
      <c r="H19" s="179"/>
      <c r="I19" s="470" t="s">
        <v>202</v>
      </c>
      <c r="L19" s="179"/>
      <c r="M19" s="470" t="s">
        <v>200</v>
      </c>
    </row>
    <row r="20" spans="8:13" ht="15" thickBot="1" x14ac:dyDescent="0.35">
      <c r="H20" s="179"/>
      <c r="I20" s="470" t="s">
        <v>203</v>
      </c>
      <c r="L20" s="161"/>
      <c r="M20" s="470" t="s">
        <v>201</v>
      </c>
    </row>
    <row r="21" spans="8:13" x14ac:dyDescent="0.3">
      <c r="H21" s="179"/>
      <c r="I21" s="470" t="s">
        <v>204</v>
      </c>
      <c r="L21" s="159" t="s">
        <v>349</v>
      </c>
      <c r="M21" s="483" t="s">
        <v>208</v>
      </c>
    </row>
    <row r="22" spans="8:13" ht="15" thickBot="1" x14ac:dyDescent="0.35">
      <c r="H22" s="179"/>
      <c r="I22" s="470" t="s">
        <v>205</v>
      </c>
      <c r="L22" s="161"/>
      <c r="M22" s="484" t="s">
        <v>213</v>
      </c>
    </row>
    <row r="23" spans="8:13" ht="15" thickBot="1" x14ac:dyDescent="0.35">
      <c r="H23" s="161"/>
      <c r="I23" s="492" t="s">
        <v>206</v>
      </c>
      <c r="L23" s="159" t="s">
        <v>350</v>
      </c>
      <c r="M23" s="472" t="s">
        <v>229</v>
      </c>
    </row>
    <row r="24" spans="8:13" x14ac:dyDescent="0.3">
      <c r="H24" s="159" t="s">
        <v>349</v>
      </c>
      <c r="I24" s="471" t="s">
        <v>209</v>
      </c>
      <c r="L24" s="179"/>
      <c r="M24" s="472" t="s">
        <v>233</v>
      </c>
    </row>
    <row r="25" spans="8:13" x14ac:dyDescent="0.3">
      <c r="H25" s="179"/>
      <c r="I25" s="471" t="s">
        <v>210</v>
      </c>
      <c r="L25" s="179"/>
      <c r="M25" s="472" t="s">
        <v>237</v>
      </c>
    </row>
    <row r="26" spans="8:13" ht="15" thickBot="1" x14ac:dyDescent="0.35">
      <c r="H26" s="179"/>
      <c r="I26" s="471" t="s">
        <v>211</v>
      </c>
      <c r="L26" s="161"/>
      <c r="M26" s="472" t="s">
        <v>238</v>
      </c>
    </row>
    <row r="27" spans="8:13" ht="15" thickBot="1" x14ac:dyDescent="0.35">
      <c r="H27" s="161"/>
      <c r="I27" s="471" t="s">
        <v>212</v>
      </c>
      <c r="L27" s="159" t="s">
        <v>351</v>
      </c>
      <c r="M27" s="493" t="s">
        <v>242</v>
      </c>
    </row>
    <row r="28" spans="8:13" x14ac:dyDescent="0.3">
      <c r="H28" s="159" t="s">
        <v>350</v>
      </c>
      <c r="I28" s="472" t="s">
        <v>228</v>
      </c>
      <c r="L28" s="179"/>
      <c r="M28" s="474" t="s">
        <v>254</v>
      </c>
    </row>
    <row r="29" spans="8:13" ht="15" thickBot="1" x14ac:dyDescent="0.35">
      <c r="H29" s="179"/>
      <c r="I29" s="472" t="s">
        <v>230</v>
      </c>
      <c r="L29" s="161"/>
      <c r="M29" s="488" t="s">
        <v>250</v>
      </c>
    </row>
    <row r="30" spans="8:13" x14ac:dyDescent="0.3">
      <c r="H30" s="179"/>
      <c r="I30" s="472" t="s">
        <v>231</v>
      </c>
      <c r="L30" s="159" t="s">
        <v>352</v>
      </c>
      <c r="M30" s="477" t="s">
        <v>220</v>
      </c>
    </row>
    <row r="31" spans="8:13" x14ac:dyDescent="0.3">
      <c r="H31" s="179"/>
      <c r="I31" s="472" t="s">
        <v>234</v>
      </c>
      <c r="L31" s="179"/>
      <c r="M31" s="477" t="s">
        <v>222</v>
      </c>
    </row>
    <row r="32" spans="8:13" ht="15" thickBot="1" x14ac:dyDescent="0.35">
      <c r="H32" s="179"/>
      <c r="I32" s="472" t="s">
        <v>235</v>
      </c>
      <c r="L32" s="161"/>
      <c r="M32" s="478" t="s">
        <v>224</v>
      </c>
    </row>
    <row r="33" spans="8:9" ht="15" thickBot="1" x14ac:dyDescent="0.35">
      <c r="H33" s="161"/>
      <c r="I33" s="472" t="s">
        <v>236</v>
      </c>
    </row>
    <row r="34" spans="8:9" x14ac:dyDescent="0.3">
      <c r="H34" s="159" t="s">
        <v>351</v>
      </c>
      <c r="I34" s="473" t="s">
        <v>240</v>
      </c>
    </row>
    <row r="35" spans="8:9" x14ac:dyDescent="0.3">
      <c r="H35" s="179"/>
      <c r="I35" s="474" t="s">
        <v>241</v>
      </c>
    </row>
    <row r="36" spans="8:9" x14ac:dyDescent="0.3">
      <c r="H36" s="179"/>
      <c r="I36" s="474" t="s">
        <v>243</v>
      </c>
    </row>
    <row r="37" spans="8:9" x14ac:dyDescent="0.3">
      <c r="H37" s="179"/>
      <c r="I37" s="474" t="s">
        <v>245</v>
      </c>
    </row>
    <row r="38" spans="8:9" x14ac:dyDescent="0.3">
      <c r="H38" s="179"/>
      <c r="I38" s="474" t="s">
        <v>246</v>
      </c>
    </row>
    <row r="39" spans="8:9" x14ac:dyDescent="0.3">
      <c r="H39" s="179"/>
      <c r="I39" s="474" t="s">
        <v>248</v>
      </c>
    </row>
    <row r="40" spans="8:9" x14ac:dyDescent="0.3">
      <c r="H40" s="179"/>
      <c r="I40" s="474" t="s">
        <v>249</v>
      </c>
    </row>
    <row r="41" spans="8:9" x14ac:dyDescent="0.3">
      <c r="H41" s="179"/>
      <c r="I41" s="474" t="s">
        <v>251</v>
      </c>
    </row>
    <row r="42" spans="8:9" x14ac:dyDescent="0.3">
      <c r="H42" s="179"/>
      <c r="I42" s="474" t="s">
        <v>252</v>
      </c>
    </row>
    <row r="43" spans="8:9" ht="15" thickBot="1" x14ac:dyDescent="0.35">
      <c r="H43" s="161"/>
      <c r="I43" s="475" t="s">
        <v>253</v>
      </c>
    </row>
    <row r="44" spans="8:9" x14ac:dyDescent="0.3">
      <c r="H44" s="159" t="s">
        <v>352</v>
      </c>
      <c r="I44" s="476" t="s">
        <v>214</v>
      </c>
    </row>
    <row r="45" spans="8:9" x14ac:dyDescent="0.3">
      <c r="H45" s="179"/>
      <c r="I45" s="477" t="s">
        <v>215</v>
      </c>
    </row>
    <row r="46" spans="8:9" x14ac:dyDescent="0.3">
      <c r="H46" s="179"/>
      <c r="I46" s="477" t="s">
        <v>216</v>
      </c>
    </row>
    <row r="47" spans="8:9" x14ac:dyDescent="0.3">
      <c r="H47" s="179"/>
      <c r="I47" s="477" t="s">
        <v>557</v>
      </c>
    </row>
    <row r="48" spans="8:9" x14ac:dyDescent="0.3">
      <c r="H48" s="179"/>
      <c r="I48" s="477" t="s">
        <v>218</v>
      </c>
    </row>
    <row r="49" spans="8:9" x14ac:dyDescent="0.3">
      <c r="H49" s="179"/>
      <c r="I49" s="477" t="s">
        <v>219</v>
      </c>
    </row>
    <row r="50" spans="8:9" x14ac:dyDescent="0.3">
      <c r="H50" s="179"/>
      <c r="I50" s="477" t="s">
        <v>223</v>
      </c>
    </row>
    <row r="51" spans="8:9" ht="15" thickBot="1" x14ac:dyDescent="0.35">
      <c r="H51" s="161"/>
      <c r="I51" s="478" t="s">
        <v>225</v>
      </c>
    </row>
    <row r="134" spans="1:4" x14ac:dyDescent="0.3">
      <c r="B134" t="s">
        <v>341</v>
      </c>
      <c r="C134" t="s">
        <v>343</v>
      </c>
      <c r="D134" t="s">
        <v>556</v>
      </c>
    </row>
    <row r="135" spans="1:4" x14ac:dyDescent="0.3">
      <c r="A135" t="s">
        <v>346</v>
      </c>
      <c r="B135">
        <v>6</v>
      </c>
      <c r="C135">
        <v>5</v>
      </c>
      <c r="D135">
        <v>5</v>
      </c>
    </row>
    <row r="136" spans="1:4" x14ac:dyDescent="0.3">
      <c r="A136" t="s">
        <v>347</v>
      </c>
      <c r="B136">
        <v>8</v>
      </c>
      <c r="C136">
        <v>9</v>
      </c>
      <c r="D136">
        <v>3</v>
      </c>
    </row>
    <row r="137" spans="1:4" x14ac:dyDescent="0.3">
      <c r="A137" t="s">
        <v>348</v>
      </c>
      <c r="B137">
        <v>10</v>
      </c>
      <c r="C137">
        <v>4</v>
      </c>
      <c r="D137">
        <v>1</v>
      </c>
    </row>
    <row r="138" spans="1:4" x14ac:dyDescent="0.3">
      <c r="A138" t="s">
        <v>349</v>
      </c>
      <c r="B138">
        <v>4</v>
      </c>
      <c r="C138">
        <v>2</v>
      </c>
      <c r="D138">
        <v>0</v>
      </c>
    </row>
    <row r="139" spans="1:4" x14ac:dyDescent="0.3">
      <c r="A139" t="s">
        <v>351</v>
      </c>
      <c r="B139">
        <v>10</v>
      </c>
      <c r="C139">
        <v>3</v>
      </c>
      <c r="D139">
        <v>1</v>
      </c>
    </row>
    <row r="140" spans="1:4" x14ac:dyDescent="0.3">
      <c r="A140" t="s">
        <v>352</v>
      </c>
      <c r="B140">
        <v>8</v>
      </c>
      <c r="C140">
        <v>3</v>
      </c>
      <c r="D140">
        <v>0</v>
      </c>
    </row>
    <row r="141" spans="1:4" x14ac:dyDescent="0.3">
      <c r="A141" t="s">
        <v>350</v>
      </c>
      <c r="B141">
        <v>6</v>
      </c>
      <c r="C141">
        <v>4</v>
      </c>
      <c r="D141">
        <v>3</v>
      </c>
    </row>
    <row r="142" spans="1:4" x14ac:dyDescent="0.3">
      <c r="A142" t="s">
        <v>555</v>
      </c>
      <c r="B142">
        <f>SUM(B135:B141)</f>
        <v>52</v>
      </c>
      <c r="C142">
        <f t="shared" ref="C142:D142" si="0">SUM(C135:C141)</f>
        <v>30</v>
      </c>
      <c r="D142">
        <f t="shared" si="0"/>
        <v>13</v>
      </c>
    </row>
  </sheetData>
  <mergeCells count="20">
    <mergeCell ref="L17:L20"/>
    <mergeCell ref="L21:L22"/>
    <mergeCell ref="L23:L26"/>
    <mergeCell ref="L27:L29"/>
    <mergeCell ref="L30:L32"/>
    <mergeCell ref="H17:H23"/>
    <mergeCell ref="H24:H27"/>
    <mergeCell ref="H28:H33"/>
    <mergeCell ref="H34:H43"/>
    <mergeCell ref="H44:H51"/>
    <mergeCell ref="I1:I2"/>
    <mergeCell ref="M1:M2"/>
    <mergeCell ref="Q1:Q2"/>
    <mergeCell ref="H3:H8"/>
    <mergeCell ref="H9:H16"/>
    <mergeCell ref="L3:L7"/>
    <mergeCell ref="L8:L16"/>
    <mergeCell ref="P3:P7"/>
    <mergeCell ref="P8:P10"/>
    <mergeCell ref="P12:P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4C30C-0B86-48D5-BE20-021530F06BDF}">
  <dimension ref="A1:T119"/>
  <sheetViews>
    <sheetView zoomScale="90" zoomScaleNormal="90" workbookViewId="0">
      <selection activeCell="L54" sqref="L54"/>
    </sheetView>
  </sheetViews>
  <sheetFormatPr baseColWidth="10" defaultRowHeight="14.4" x14ac:dyDescent="0.3"/>
  <cols>
    <col min="3" max="3" width="34.88671875" customWidth="1"/>
    <col min="4" max="4" width="19.21875" customWidth="1"/>
  </cols>
  <sheetData>
    <row r="1" spans="1:20" ht="15" thickTop="1" x14ac:dyDescent="0.3">
      <c r="A1" s="635" t="s">
        <v>353</v>
      </c>
      <c r="B1" s="637" t="s">
        <v>354</v>
      </c>
      <c r="C1" s="637" t="s">
        <v>355</v>
      </c>
      <c r="D1" s="637" t="s">
        <v>356</v>
      </c>
      <c r="E1" s="57" t="s">
        <v>357</v>
      </c>
      <c r="F1" s="58" t="s">
        <v>358</v>
      </c>
      <c r="G1" s="195"/>
      <c r="H1" s="195"/>
      <c r="I1" s="195"/>
      <c r="J1" s="195"/>
      <c r="K1" s="67"/>
    </row>
    <row r="2" spans="1:20" ht="15" thickBot="1" x14ac:dyDescent="0.35">
      <c r="A2" s="636"/>
      <c r="B2" s="638"/>
      <c r="C2" s="638"/>
      <c r="D2" s="638"/>
      <c r="E2" s="59" t="s">
        <v>359</v>
      </c>
      <c r="F2" s="60" t="s">
        <v>360</v>
      </c>
      <c r="G2" s="61" t="s">
        <v>361</v>
      </c>
      <c r="H2" s="62" t="s">
        <v>362</v>
      </c>
      <c r="I2" s="63" t="s">
        <v>363</v>
      </c>
      <c r="J2" s="64" t="s">
        <v>559</v>
      </c>
      <c r="K2" s="66" t="s">
        <v>558</v>
      </c>
      <c r="L2" s="66" t="s">
        <v>560</v>
      </c>
    </row>
    <row r="3" spans="1:20" ht="15" thickBot="1" x14ac:dyDescent="0.35">
      <c r="A3" s="496" t="s">
        <v>364</v>
      </c>
      <c r="B3" s="497"/>
      <c r="C3" s="498"/>
      <c r="D3" s="499"/>
      <c r="E3" s="500"/>
      <c r="F3" s="501"/>
      <c r="G3" s="502">
        <v>6724</v>
      </c>
      <c r="H3" s="503">
        <v>7125</v>
      </c>
      <c r="I3" s="504">
        <v>7125</v>
      </c>
      <c r="J3" s="505">
        <v>7408</v>
      </c>
      <c r="K3" s="506">
        <v>7303</v>
      </c>
      <c r="L3" s="507">
        <v>4934</v>
      </c>
    </row>
    <row r="4" spans="1:20" ht="15" thickBot="1" x14ac:dyDescent="0.35">
      <c r="A4" s="508"/>
      <c r="B4" s="509"/>
      <c r="C4" s="510" t="s">
        <v>365</v>
      </c>
      <c r="D4" s="511"/>
      <c r="E4" s="555"/>
      <c r="F4" s="548"/>
      <c r="G4" s="512">
        <v>4</v>
      </c>
      <c r="H4" s="512">
        <v>3</v>
      </c>
      <c r="I4" s="513">
        <v>2</v>
      </c>
      <c r="J4" s="514">
        <v>2</v>
      </c>
      <c r="K4" s="515">
        <v>2</v>
      </c>
      <c r="L4" s="516">
        <v>2</v>
      </c>
    </row>
    <row r="5" spans="1:20" ht="15" thickBot="1" x14ac:dyDescent="0.35">
      <c r="A5" s="525" t="s">
        <v>366</v>
      </c>
      <c r="B5" s="124" t="s">
        <v>346</v>
      </c>
      <c r="C5" s="99" t="s">
        <v>301</v>
      </c>
      <c r="D5" s="113"/>
      <c r="E5" s="556"/>
      <c r="F5" s="549"/>
      <c r="G5" s="526">
        <v>1</v>
      </c>
      <c r="H5" s="526">
        <v>1</v>
      </c>
      <c r="I5" s="527">
        <v>2</v>
      </c>
      <c r="J5" s="528">
        <v>1</v>
      </c>
      <c r="K5" s="528">
        <v>1</v>
      </c>
      <c r="L5" s="529">
        <v>1</v>
      </c>
    </row>
    <row r="6" spans="1:20" x14ac:dyDescent="0.3">
      <c r="A6" s="517" t="s">
        <v>366</v>
      </c>
      <c r="B6" s="518" t="s">
        <v>367</v>
      </c>
      <c r="C6" s="519" t="s">
        <v>368</v>
      </c>
      <c r="D6" s="520" t="s">
        <v>369</v>
      </c>
      <c r="E6" s="557" t="s">
        <v>370</v>
      </c>
      <c r="F6" s="550"/>
      <c r="G6" s="521" t="s">
        <v>371</v>
      </c>
      <c r="H6" s="521" t="s">
        <v>371</v>
      </c>
      <c r="I6" s="522" t="s">
        <v>371</v>
      </c>
      <c r="J6" s="523" t="s">
        <v>371</v>
      </c>
      <c r="K6" s="523" t="s">
        <v>371</v>
      </c>
      <c r="L6" s="524" t="s">
        <v>371</v>
      </c>
    </row>
    <row r="7" spans="1:20" x14ac:dyDescent="0.3">
      <c r="A7" s="525" t="s">
        <v>366</v>
      </c>
      <c r="B7" s="124" t="s">
        <v>561</v>
      </c>
      <c r="C7" s="99" t="s">
        <v>158</v>
      </c>
      <c r="D7" s="113" t="s">
        <v>372</v>
      </c>
      <c r="E7" s="556" t="s">
        <v>373</v>
      </c>
      <c r="F7" s="549"/>
      <c r="G7" s="526">
        <v>94</v>
      </c>
      <c r="H7" s="526">
        <v>91</v>
      </c>
      <c r="I7" s="527">
        <v>103</v>
      </c>
      <c r="J7" s="528">
        <v>121</v>
      </c>
      <c r="K7" s="528">
        <v>129</v>
      </c>
      <c r="L7" s="529">
        <v>95</v>
      </c>
    </row>
    <row r="8" spans="1:20" x14ac:dyDescent="0.3">
      <c r="A8" s="525" t="s">
        <v>366</v>
      </c>
      <c r="B8" s="124" t="s">
        <v>562</v>
      </c>
      <c r="C8" s="118" t="s">
        <v>157</v>
      </c>
      <c r="D8" s="116" t="s">
        <v>374</v>
      </c>
      <c r="E8" s="556" t="s">
        <v>375</v>
      </c>
      <c r="F8" s="549"/>
      <c r="G8" s="526">
        <v>106</v>
      </c>
      <c r="H8" s="526">
        <v>127</v>
      </c>
      <c r="I8" s="527">
        <v>135</v>
      </c>
      <c r="J8" s="528">
        <v>150</v>
      </c>
      <c r="K8" s="528">
        <v>142</v>
      </c>
      <c r="L8" s="529">
        <v>106</v>
      </c>
    </row>
    <row r="9" spans="1:20" x14ac:dyDescent="0.3">
      <c r="A9" s="530" t="s">
        <v>366</v>
      </c>
      <c r="B9" s="127" t="s">
        <v>376</v>
      </c>
      <c r="C9" s="103" t="s">
        <v>377</v>
      </c>
      <c r="D9" s="113" t="s">
        <v>378</v>
      </c>
      <c r="E9" s="556" t="s">
        <v>370</v>
      </c>
      <c r="F9" s="549"/>
      <c r="G9" s="526" t="s">
        <v>371</v>
      </c>
      <c r="H9" s="526" t="s">
        <v>371</v>
      </c>
      <c r="I9" s="527" t="s">
        <v>371</v>
      </c>
      <c r="J9" s="528" t="s">
        <v>371</v>
      </c>
      <c r="K9" s="528" t="s">
        <v>371</v>
      </c>
      <c r="L9" s="529" t="s">
        <v>371</v>
      </c>
    </row>
    <row r="10" spans="1:20" x14ac:dyDescent="0.3">
      <c r="A10" s="525" t="s">
        <v>366</v>
      </c>
      <c r="B10" s="124" t="s">
        <v>563</v>
      </c>
      <c r="C10" s="99" t="s">
        <v>159</v>
      </c>
      <c r="D10" s="113" t="s">
        <v>378</v>
      </c>
      <c r="E10" s="556" t="s">
        <v>370</v>
      </c>
      <c r="F10" s="549"/>
      <c r="G10" s="526">
        <v>28</v>
      </c>
      <c r="H10" s="526">
        <v>26</v>
      </c>
      <c r="I10" s="527">
        <v>21</v>
      </c>
      <c r="J10" s="528">
        <v>15</v>
      </c>
      <c r="K10" s="528">
        <v>5</v>
      </c>
      <c r="L10" s="529">
        <v>10</v>
      </c>
    </row>
    <row r="11" spans="1:20" ht="15" thickBot="1" x14ac:dyDescent="0.35">
      <c r="A11" s="530" t="s">
        <v>366</v>
      </c>
      <c r="B11" s="127" t="s">
        <v>31</v>
      </c>
      <c r="C11" s="103" t="s">
        <v>379</v>
      </c>
      <c r="D11" s="113" t="s">
        <v>30</v>
      </c>
      <c r="E11" s="556" t="s">
        <v>380</v>
      </c>
      <c r="F11" s="549"/>
      <c r="G11" s="526" t="s">
        <v>388</v>
      </c>
      <c r="H11" s="526" t="s">
        <v>388</v>
      </c>
      <c r="I11" s="526" t="s">
        <v>388</v>
      </c>
      <c r="J11" s="526" t="s">
        <v>388</v>
      </c>
      <c r="K11" s="526" t="s">
        <v>388</v>
      </c>
      <c r="L11" s="531" t="s">
        <v>388</v>
      </c>
    </row>
    <row r="12" spans="1:20" x14ac:dyDescent="0.3">
      <c r="A12" s="525" t="s">
        <v>366</v>
      </c>
      <c r="B12" s="124" t="s">
        <v>564</v>
      </c>
      <c r="C12" s="99" t="s">
        <v>160</v>
      </c>
      <c r="D12" s="113" t="s">
        <v>381</v>
      </c>
      <c r="E12" s="556" t="s">
        <v>370</v>
      </c>
      <c r="F12" s="549"/>
      <c r="G12" s="526">
        <v>214</v>
      </c>
      <c r="H12" s="526">
        <v>224</v>
      </c>
      <c r="I12" s="527">
        <v>211</v>
      </c>
      <c r="J12" s="528">
        <v>204</v>
      </c>
      <c r="K12" s="528">
        <v>186</v>
      </c>
      <c r="L12" s="529">
        <v>144</v>
      </c>
      <c r="O12" s="159" t="s">
        <v>382</v>
      </c>
      <c r="P12" s="160"/>
      <c r="Q12" s="159" t="s">
        <v>383</v>
      </c>
      <c r="R12" s="160"/>
      <c r="S12" s="159" t="s">
        <v>384</v>
      </c>
      <c r="T12" s="160"/>
    </row>
    <row r="13" spans="1:20" ht="15" thickBot="1" x14ac:dyDescent="0.35">
      <c r="A13" s="525" t="s">
        <v>366</v>
      </c>
      <c r="B13" s="124" t="s">
        <v>565</v>
      </c>
      <c r="C13" s="99" t="s">
        <v>161</v>
      </c>
      <c r="D13" s="113" t="s">
        <v>385</v>
      </c>
      <c r="E13" s="556" t="s">
        <v>370</v>
      </c>
      <c r="F13" s="549"/>
      <c r="G13" s="526">
        <v>259</v>
      </c>
      <c r="H13" s="526">
        <v>245</v>
      </c>
      <c r="I13" s="527">
        <v>238</v>
      </c>
      <c r="J13" s="528">
        <v>224</v>
      </c>
      <c r="K13" s="528">
        <v>209</v>
      </c>
      <c r="L13" s="529">
        <v>145</v>
      </c>
      <c r="O13" s="161"/>
      <c r="P13" s="162"/>
      <c r="Q13" s="161"/>
      <c r="R13" s="162"/>
      <c r="S13" s="161"/>
      <c r="T13" s="162"/>
    </row>
    <row r="14" spans="1:20" x14ac:dyDescent="0.3">
      <c r="A14" s="525" t="s">
        <v>366</v>
      </c>
      <c r="B14" s="124" t="s">
        <v>566</v>
      </c>
      <c r="C14" s="99" t="s">
        <v>162</v>
      </c>
      <c r="D14" s="113" t="s">
        <v>386</v>
      </c>
      <c r="E14" s="556" t="s">
        <v>387</v>
      </c>
      <c r="F14" s="549"/>
      <c r="G14" s="532" t="s">
        <v>388</v>
      </c>
      <c r="H14" s="533">
        <v>96</v>
      </c>
      <c r="I14" s="534">
        <v>82</v>
      </c>
      <c r="J14" s="535">
        <v>84</v>
      </c>
      <c r="K14" s="535">
        <v>96</v>
      </c>
      <c r="L14" s="531">
        <v>83</v>
      </c>
    </row>
    <row r="15" spans="1:20" x14ac:dyDescent="0.3">
      <c r="A15" s="525" t="s">
        <v>366</v>
      </c>
      <c r="B15" s="124" t="s">
        <v>567</v>
      </c>
      <c r="C15" s="99" t="s">
        <v>163</v>
      </c>
      <c r="D15" s="113" t="s">
        <v>389</v>
      </c>
      <c r="E15" s="556" t="s">
        <v>390</v>
      </c>
      <c r="F15" s="549"/>
      <c r="G15" s="526">
        <v>87</v>
      </c>
      <c r="H15" s="526">
        <v>83</v>
      </c>
      <c r="I15" s="527">
        <v>85</v>
      </c>
      <c r="J15" s="528">
        <v>71</v>
      </c>
      <c r="K15" s="528">
        <v>67</v>
      </c>
      <c r="L15" s="529">
        <v>8</v>
      </c>
    </row>
    <row r="16" spans="1:20" x14ac:dyDescent="0.3">
      <c r="A16" s="525" t="s">
        <v>366</v>
      </c>
      <c r="B16" s="124" t="s">
        <v>568</v>
      </c>
      <c r="C16" s="99" t="s">
        <v>164</v>
      </c>
      <c r="D16" s="113" t="s">
        <v>378</v>
      </c>
      <c r="E16" s="556" t="s">
        <v>370</v>
      </c>
      <c r="F16" s="549"/>
      <c r="G16" s="526">
        <v>257</v>
      </c>
      <c r="H16" s="526">
        <v>247</v>
      </c>
      <c r="I16" s="527">
        <v>291</v>
      </c>
      <c r="J16" s="528">
        <v>304</v>
      </c>
      <c r="K16" s="528">
        <v>287</v>
      </c>
      <c r="L16" s="529">
        <v>265</v>
      </c>
    </row>
    <row r="17" spans="1:12" x14ac:dyDescent="0.3">
      <c r="A17" s="525" t="s">
        <v>366</v>
      </c>
      <c r="B17" s="124" t="s">
        <v>569</v>
      </c>
      <c r="C17" s="99" t="s">
        <v>165</v>
      </c>
      <c r="D17" s="113" t="s">
        <v>391</v>
      </c>
      <c r="E17" s="556" t="s">
        <v>392</v>
      </c>
      <c r="F17" s="549"/>
      <c r="G17" s="533">
        <v>23</v>
      </c>
      <c r="H17" s="526">
        <v>34</v>
      </c>
      <c r="I17" s="527">
        <v>45</v>
      </c>
      <c r="J17" s="528">
        <v>45</v>
      </c>
      <c r="K17" s="528">
        <v>72</v>
      </c>
      <c r="L17" s="529">
        <v>54</v>
      </c>
    </row>
    <row r="18" spans="1:12" x14ac:dyDescent="0.3">
      <c r="A18" s="530" t="s">
        <v>366</v>
      </c>
      <c r="B18" s="127" t="s">
        <v>39</v>
      </c>
      <c r="C18" s="103" t="s">
        <v>393</v>
      </c>
      <c r="D18" s="113" t="s">
        <v>394</v>
      </c>
      <c r="E18" s="556" t="s">
        <v>390</v>
      </c>
      <c r="F18" s="549"/>
      <c r="G18" s="526" t="s">
        <v>658</v>
      </c>
      <c r="H18" s="526" t="s">
        <v>658</v>
      </c>
      <c r="I18" s="526" t="s">
        <v>658</v>
      </c>
      <c r="J18" s="526" t="s">
        <v>658</v>
      </c>
      <c r="K18" s="526" t="s">
        <v>658</v>
      </c>
      <c r="L18" s="531" t="s">
        <v>658</v>
      </c>
    </row>
    <row r="19" spans="1:12" x14ac:dyDescent="0.3">
      <c r="A19" s="525" t="s">
        <v>366</v>
      </c>
      <c r="B19" s="124" t="s">
        <v>570</v>
      </c>
      <c r="C19" s="99" t="s">
        <v>166</v>
      </c>
      <c r="D19" s="113" t="s">
        <v>395</v>
      </c>
      <c r="E19" s="556" t="s">
        <v>396</v>
      </c>
      <c r="F19" s="549"/>
      <c r="G19" s="526">
        <v>85</v>
      </c>
      <c r="H19" s="526">
        <v>81</v>
      </c>
      <c r="I19" s="527">
        <v>77</v>
      </c>
      <c r="J19" s="528">
        <v>47</v>
      </c>
      <c r="K19" s="528">
        <v>57</v>
      </c>
      <c r="L19" s="529">
        <v>44</v>
      </c>
    </row>
    <row r="20" spans="1:12" x14ac:dyDescent="0.3">
      <c r="A20" s="525" t="s">
        <v>366</v>
      </c>
      <c r="B20" s="124" t="s">
        <v>571</v>
      </c>
      <c r="C20" s="99" t="s">
        <v>397</v>
      </c>
      <c r="D20" s="113" t="s">
        <v>398</v>
      </c>
      <c r="E20" s="556" t="s">
        <v>370</v>
      </c>
      <c r="F20" s="549"/>
      <c r="G20" s="526">
        <v>168</v>
      </c>
      <c r="H20" s="526">
        <v>201</v>
      </c>
      <c r="I20" s="527">
        <v>178</v>
      </c>
      <c r="J20" s="528">
        <v>177</v>
      </c>
      <c r="K20" s="528">
        <v>176</v>
      </c>
      <c r="L20" s="529">
        <v>132</v>
      </c>
    </row>
    <row r="21" spans="1:12" x14ac:dyDescent="0.3">
      <c r="A21" s="525" t="s">
        <v>366</v>
      </c>
      <c r="B21" s="124" t="s">
        <v>572</v>
      </c>
      <c r="C21" s="99" t="s">
        <v>168</v>
      </c>
      <c r="D21" s="113" t="s">
        <v>399</v>
      </c>
      <c r="E21" s="556" t="s">
        <v>400</v>
      </c>
      <c r="F21" s="549"/>
      <c r="G21" s="526">
        <v>77</v>
      </c>
      <c r="H21" s="526">
        <v>50</v>
      </c>
      <c r="I21" s="527">
        <v>53</v>
      </c>
      <c r="J21" s="528">
        <v>55</v>
      </c>
      <c r="K21" s="528">
        <v>45</v>
      </c>
      <c r="L21" s="529">
        <v>19</v>
      </c>
    </row>
    <row r="22" spans="1:12" x14ac:dyDescent="0.3">
      <c r="A22" s="525" t="s">
        <v>366</v>
      </c>
      <c r="B22" s="124" t="s">
        <v>573</v>
      </c>
      <c r="C22" s="99" t="s">
        <v>574</v>
      </c>
      <c r="D22" s="113" t="s">
        <v>575</v>
      </c>
      <c r="E22" s="556" t="s">
        <v>655</v>
      </c>
      <c r="F22" s="551"/>
      <c r="G22" s="532" t="s">
        <v>388</v>
      </c>
      <c r="H22" s="532" t="s">
        <v>388</v>
      </c>
      <c r="I22" s="532" t="s">
        <v>388</v>
      </c>
      <c r="J22" s="532" t="s">
        <v>388</v>
      </c>
      <c r="K22" s="532" t="s">
        <v>388</v>
      </c>
      <c r="L22" s="536">
        <v>33</v>
      </c>
    </row>
    <row r="23" spans="1:12" x14ac:dyDescent="0.3">
      <c r="A23" s="525" t="s">
        <v>366</v>
      </c>
      <c r="B23" s="124" t="s">
        <v>576</v>
      </c>
      <c r="C23" s="122" t="s">
        <v>169</v>
      </c>
      <c r="D23" s="113" t="s">
        <v>401</v>
      </c>
      <c r="E23" s="556" t="s">
        <v>402</v>
      </c>
      <c r="F23" s="552"/>
      <c r="G23" s="526">
        <v>47</v>
      </c>
      <c r="H23" s="526">
        <v>43</v>
      </c>
      <c r="I23" s="527">
        <v>62</v>
      </c>
      <c r="J23" s="528">
        <v>58</v>
      </c>
      <c r="K23" s="528">
        <v>72</v>
      </c>
      <c r="L23" s="529">
        <v>48</v>
      </c>
    </row>
    <row r="24" spans="1:12" ht="15" thickBot="1" x14ac:dyDescent="0.35">
      <c r="A24" s="537" t="s">
        <v>366</v>
      </c>
      <c r="B24" s="538" t="s">
        <v>577</v>
      </c>
      <c r="C24" s="539" t="s">
        <v>170</v>
      </c>
      <c r="D24" s="540" t="s">
        <v>378</v>
      </c>
      <c r="E24" s="558" t="s">
        <v>370</v>
      </c>
      <c r="F24" s="546"/>
      <c r="G24" s="542">
        <v>132</v>
      </c>
      <c r="H24" s="542">
        <v>150</v>
      </c>
      <c r="I24" s="543">
        <v>119</v>
      </c>
      <c r="J24" s="544">
        <v>134</v>
      </c>
      <c r="K24" s="544">
        <v>136</v>
      </c>
      <c r="L24" s="545">
        <v>85</v>
      </c>
    </row>
    <row r="25" spans="1:12" ht="15" thickBot="1" x14ac:dyDescent="0.35">
      <c r="A25" s="109" t="s">
        <v>403</v>
      </c>
      <c r="B25" s="129" t="s">
        <v>347</v>
      </c>
      <c r="C25" s="98" t="s">
        <v>303</v>
      </c>
      <c r="D25" s="131"/>
      <c r="E25" s="560"/>
      <c r="F25" s="131"/>
      <c r="G25" s="564"/>
      <c r="H25" s="564"/>
      <c r="I25" s="565"/>
      <c r="J25" s="566"/>
      <c r="K25" s="566"/>
      <c r="L25" s="90"/>
    </row>
    <row r="26" spans="1:12" x14ac:dyDescent="0.3">
      <c r="A26" s="517" t="s">
        <v>403</v>
      </c>
      <c r="B26" s="518" t="s">
        <v>404</v>
      </c>
      <c r="C26" s="519" t="s">
        <v>405</v>
      </c>
      <c r="D26" s="520" t="s">
        <v>406</v>
      </c>
      <c r="E26" s="557" t="s">
        <v>370</v>
      </c>
      <c r="F26" s="567"/>
      <c r="G26" s="521">
        <v>2</v>
      </c>
      <c r="H26" s="521">
        <v>3</v>
      </c>
      <c r="I26" s="522" t="s">
        <v>388</v>
      </c>
      <c r="J26" s="523">
        <v>13</v>
      </c>
      <c r="K26" s="523" t="s">
        <v>658</v>
      </c>
      <c r="L26" s="524" t="s">
        <v>658</v>
      </c>
    </row>
    <row r="27" spans="1:12" x14ac:dyDescent="0.3">
      <c r="A27" s="568" t="s">
        <v>403</v>
      </c>
      <c r="B27" s="126" t="s">
        <v>578</v>
      </c>
      <c r="C27" s="97" t="s">
        <v>173</v>
      </c>
      <c r="D27" s="114" t="s">
        <v>407</v>
      </c>
      <c r="E27" s="559" t="s">
        <v>408</v>
      </c>
      <c r="F27" s="553"/>
      <c r="G27" s="526">
        <v>98</v>
      </c>
      <c r="H27" s="526">
        <v>83</v>
      </c>
      <c r="I27" s="527">
        <v>77</v>
      </c>
      <c r="J27" s="528">
        <v>88</v>
      </c>
      <c r="K27" s="528">
        <v>84</v>
      </c>
      <c r="L27" s="529">
        <v>51</v>
      </c>
    </row>
    <row r="28" spans="1:12" x14ac:dyDescent="0.3">
      <c r="A28" s="569" t="s">
        <v>403</v>
      </c>
      <c r="B28" s="123" t="s">
        <v>55</v>
      </c>
      <c r="C28" s="101" t="s">
        <v>409</v>
      </c>
      <c r="D28" s="114" t="s">
        <v>410</v>
      </c>
      <c r="E28" s="559" t="s">
        <v>370</v>
      </c>
      <c r="F28" s="563"/>
      <c r="G28" s="532" t="s">
        <v>388</v>
      </c>
      <c r="H28" s="532" t="s">
        <v>388</v>
      </c>
      <c r="I28" s="532" t="s">
        <v>388</v>
      </c>
      <c r="J28" s="532" t="s">
        <v>388</v>
      </c>
      <c r="K28" s="532" t="s">
        <v>388</v>
      </c>
      <c r="L28" s="570" t="s">
        <v>388</v>
      </c>
    </row>
    <row r="29" spans="1:12" x14ac:dyDescent="0.3">
      <c r="A29" s="568" t="s">
        <v>403</v>
      </c>
      <c r="B29" s="126" t="s">
        <v>411</v>
      </c>
      <c r="C29" s="97" t="s">
        <v>192</v>
      </c>
      <c r="D29" s="114" t="s">
        <v>412</v>
      </c>
      <c r="E29" s="559" t="s">
        <v>400</v>
      </c>
      <c r="F29" s="563"/>
      <c r="G29" s="532">
        <v>152</v>
      </c>
      <c r="H29" s="532">
        <v>155</v>
      </c>
      <c r="I29" s="571">
        <v>202</v>
      </c>
      <c r="J29" s="132">
        <v>229</v>
      </c>
      <c r="K29" s="132">
        <v>174</v>
      </c>
      <c r="L29" s="572">
        <v>98</v>
      </c>
    </row>
    <row r="30" spans="1:12" x14ac:dyDescent="0.3">
      <c r="A30" s="568" t="s">
        <v>403</v>
      </c>
      <c r="B30" s="126" t="s">
        <v>579</v>
      </c>
      <c r="C30" s="97" t="s">
        <v>184</v>
      </c>
      <c r="D30" s="114" t="s">
        <v>413</v>
      </c>
      <c r="E30" s="559" t="s">
        <v>414</v>
      </c>
      <c r="F30" s="563"/>
      <c r="G30" s="532">
        <v>150</v>
      </c>
      <c r="H30" s="532">
        <v>203</v>
      </c>
      <c r="I30" s="571">
        <v>207</v>
      </c>
      <c r="J30" s="132">
        <v>200</v>
      </c>
      <c r="K30" s="132">
        <v>174</v>
      </c>
      <c r="L30" s="572">
        <v>87</v>
      </c>
    </row>
    <row r="31" spans="1:12" x14ac:dyDescent="0.3">
      <c r="A31" s="568" t="s">
        <v>403</v>
      </c>
      <c r="B31" s="126" t="s">
        <v>580</v>
      </c>
      <c r="C31" s="97" t="s">
        <v>179</v>
      </c>
      <c r="D31" s="114" t="s">
        <v>415</v>
      </c>
      <c r="E31" s="559" t="s">
        <v>370</v>
      </c>
      <c r="F31" s="563"/>
      <c r="G31" s="532">
        <v>53</v>
      </c>
      <c r="H31" s="532">
        <v>59</v>
      </c>
      <c r="I31" s="571">
        <v>48</v>
      </c>
      <c r="J31" s="132">
        <v>33</v>
      </c>
      <c r="K31" s="132">
        <v>21</v>
      </c>
      <c r="L31" s="572">
        <v>16</v>
      </c>
    </row>
    <row r="32" spans="1:12" x14ac:dyDescent="0.3">
      <c r="A32" s="568" t="s">
        <v>403</v>
      </c>
      <c r="B32" s="126" t="s">
        <v>581</v>
      </c>
      <c r="C32" s="97" t="s">
        <v>178</v>
      </c>
      <c r="D32" s="114" t="s">
        <v>416</v>
      </c>
      <c r="E32" s="559" t="s">
        <v>387</v>
      </c>
      <c r="F32" s="563"/>
      <c r="G32" s="73" t="s">
        <v>388</v>
      </c>
      <c r="H32" s="69">
        <v>17</v>
      </c>
      <c r="I32" s="80">
        <v>21</v>
      </c>
      <c r="J32" s="78">
        <v>45</v>
      </c>
      <c r="K32" s="78">
        <v>31</v>
      </c>
      <c r="L32" s="573">
        <v>19</v>
      </c>
    </row>
    <row r="33" spans="1:12" x14ac:dyDescent="0.3">
      <c r="A33" s="568" t="s">
        <v>403</v>
      </c>
      <c r="B33" s="126" t="s">
        <v>582</v>
      </c>
      <c r="C33" s="97" t="s">
        <v>180</v>
      </c>
      <c r="D33" s="114" t="s">
        <v>417</v>
      </c>
      <c r="E33" s="559" t="s">
        <v>370</v>
      </c>
      <c r="F33" s="563"/>
      <c r="G33" s="532">
        <v>97</v>
      </c>
      <c r="H33" s="532">
        <v>102</v>
      </c>
      <c r="I33" s="571">
        <v>105</v>
      </c>
      <c r="J33" s="132">
        <v>102</v>
      </c>
      <c r="K33" s="132">
        <v>100</v>
      </c>
      <c r="L33" s="572">
        <v>80</v>
      </c>
    </row>
    <row r="34" spans="1:12" x14ac:dyDescent="0.3">
      <c r="A34" s="568" t="s">
        <v>403</v>
      </c>
      <c r="B34" s="126" t="s">
        <v>583</v>
      </c>
      <c r="C34" s="97" t="s">
        <v>181</v>
      </c>
      <c r="D34" s="114" t="s">
        <v>418</v>
      </c>
      <c r="E34" s="559" t="s">
        <v>419</v>
      </c>
      <c r="F34" s="553"/>
      <c r="G34" s="532">
        <v>140</v>
      </c>
      <c r="H34" s="532">
        <v>136</v>
      </c>
      <c r="I34" s="571">
        <v>146</v>
      </c>
      <c r="J34" s="132">
        <v>132</v>
      </c>
      <c r="K34" s="132">
        <v>148</v>
      </c>
      <c r="L34" s="572">
        <v>96</v>
      </c>
    </row>
    <row r="35" spans="1:12" x14ac:dyDescent="0.3">
      <c r="A35" s="569" t="s">
        <v>403</v>
      </c>
      <c r="B35" s="123" t="s">
        <v>584</v>
      </c>
      <c r="C35" s="101" t="s">
        <v>420</v>
      </c>
      <c r="D35" s="114" t="s">
        <v>421</v>
      </c>
      <c r="E35" s="559" t="s">
        <v>370</v>
      </c>
      <c r="F35" s="553"/>
      <c r="G35" s="532" t="s">
        <v>658</v>
      </c>
      <c r="H35" s="532" t="s">
        <v>658</v>
      </c>
      <c r="I35" s="532" t="s">
        <v>658</v>
      </c>
      <c r="J35" s="532" t="s">
        <v>658</v>
      </c>
      <c r="K35" s="532" t="s">
        <v>658</v>
      </c>
      <c r="L35" s="570" t="s">
        <v>658</v>
      </c>
    </row>
    <row r="36" spans="1:12" x14ac:dyDescent="0.3">
      <c r="A36" s="568" t="s">
        <v>403</v>
      </c>
      <c r="B36" s="126" t="s">
        <v>585</v>
      </c>
      <c r="C36" s="97" t="s">
        <v>176</v>
      </c>
      <c r="D36" s="114" t="s">
        <v>422</v>
      </c>
      <c r="E36" s="559" t="s">
        <v>392</v>
      </c>
      <c r="F36" s="563"/>
      <c r="G36" s="533">
        <v>31</v>
      </c>
      <c r="H36" s="526">
        <v>30</v>
      </c>
      <c r="I36" s="527">
        <v>39</v>
      </c>
      <c r="J36" s="528">
        <v>45</v>
      </c>
      <c r="K36" s="528">
        <v>52</v>
      </c>
      <c r="L36" s="529">
        <v>58</v>
      </c>
    </row>
    <row r="37" spans="1:12" x14ac:dyDescent="0.3">
      <c r="A37" s="568" t="s">
        <v>403</v>
      </c>
      <c r="B37" s="126" t="s">
        <v>586</v>
      </c>
      <c r="C37" s="97" t="s">
        <v>175</v>
      </c>
      <c r="D37" s="114" t="s">
        <v>423</v>
      </c>
      <c r="E37" s="559" t="s">
        <v>390</v>
      </c>
      <c r="F37" s="553"/>
      <c r="G37" s="526">
        <v>130</v>
      </c>
      <c r="H37" s="526">
        <v>122</v>
      </c>
      <c r="I37" s="527">
        <v>145</v>
      </c>
      <c r="J37" s="528">
        <v>142</v>
      </c>
      <c r="K37" s="528">
        <v>88</v>
      </c>
      <c r="L37" s="529">
        <v>78</v>
      </c>
    </row>
    <row r="38" spans="1:12" x14ac:dyDescent="0.3">
      <c r="A38" s="569" t="s">
        <v>403</v>
      </c>
      <c r="B38" s="123" t="s">
        <v>424</v>
      </c>
      <c r="C38" s="101" t="s">
        <v>425</v>
      </c>
      <c r="D38" s="114" t="s">
        <v>412</v>
      </c>
      <c r="E38" s="559" t="s">
        <v>400</v>
      </c>
      <c r="F38" s="563"/>
      <c r="G38" s="532" t="s">
        <v>658</v>
      </c>
      <c r="H38" s="532" t="s">
        <v>658</v>
      </c>
      <c r="I38" s="532" t="s">
        <v>658</v>
      </c>
      <c r="J38" s="532" t="s">
        <v>658</v>
      </c>
      <c r="K38" s="532" t="s">
        <v>658</v>
      </c>
      <c r="L38" s="570" t="s">
        <v>658</v>
      </c>
    </row>
    <row r="39" spans="1:12" x14ac:dyDescent="0.3">
      <c r="A39" s="568" t="s">
        <v>403</v>
      </c>
      <c r="B39" s="126" t="s">
        <v>587</v>
      </c>
      <c r="C39" s="97" t="s">
        <v>182</v>
      </c>
      <c r="D39" s="114" t="s">
        <v>426</v>
      </c>
      <c r="E39" s="559" t="s">
        <v>370</v>
      </c>
      <c r="F39" s="563"/>
      <c r="G39" s="532">
        <v>161</v>
      </c>
      <c r="H39" s="532">
        <v>174</v>
      </c>
      <c r="I39" s="571">
        <v>159</v>
      </c>
      <c r="J39" s="132">
        <v>170</v>
      </c>
      <c r="K39" s="132">
        <v>181</v>
      </c>
      <c r="L39" s="572">
        <v>145</v>
      </c>
    </row>
    <row r="40" spans="1:12" x14ac:dyDescent="0.3">
      <c r="A40" s="568" t="s">
        <v>403</v>
      </c>
      <c r="B40" s="126" t="s">
        <v>588</v>
      </c>
      <c r="C40" s="97" t="s">
        <v>183</v>
      </c>
      <c r="D40" s="114" t="s">
        <v>427</v>
      </c>
      <c r="E40" s="559" t="s">
        <v>370</v>
      </c>
      <c r="F40" s="563"/>
      <c r="G40" s="532">
        <v>140</v>
      </c>
      <c r="H40" s="532">
        <v>174</v>
      </c>
      <c r="I40" s="571">
        <v>163</v>
      </c>
      <c r="J40" s="132">
        <v>155</v>
      </c>
      <c r="K40" s="132">
        <v>169</v>
      </c>
      <c r="L40" s="572">
        <v>111</v>
      </c>
    </row>
    <row r="41" spans="1:12" x14ac:dyDescent="0.3">
      <c r="A41" s="568" t="s">
        <v>403</v>
      </c>
      <c r="B41" s="126" t="s">
        <v>589</v>
      </c>
      <c r="C41" s="97" t="s">
        <v>185</v>
      </c>
      <c r="D41" s="114" t="s">
        <v>428</v>
      </c>
      <c r="E41" s="559" t="s">
        <v>429</v>
      </c>
      <c r="F41" s="563"/>
      <c r="G41" s="73" t="s">
        <v>388</v>
      </c>
      <c r="H41" s="73" t="s">
        <v>388</v>
      </c>
      <c r="I41" s="574">
        <v>10</v>
      </c>
      <c r="J41" s="528">
        <v>22</v>
      </c>
      <c r="K41" s="528">
        <v>51</v>
      </c>
      <c r="L41" s="529">
        <v>31</v>
      </c>
    </row>
    <row r="42" spans="1:12" x14ac:dyDescent="0.3">
      <c r="A42" s="568" t="s">
        <v>403</v>
      </c>
      <c r="B42" s="126" t="s">
        <v>590</v>
      </c>
      <c r="C42" s="97" t="s">
        <v>186</v>
      </c>
      <c r="D42" s="114" t="s">
        <v>430</v>
      </c>
      <c r="E42" s="559" t="s">
        <v>392</v>
      </c>
      <c r="F42" s="563"/>
      <c r="G42" s="533">
        <v>19</v>
      </c>
      <c r="H42" s="526">
        <v>34</v>
      </c>
      <c r="I42" s="527">
        <v>46</v>
      </c>
      <c r="J42" s="528">
        <v>8</v>
      </c>
      <c r="K42" s="528">
        <v>25</v>
      </c>
      <c r="L42" s="529">
        <v>19</v>
      </c>
    </row>
    <row r="43" spans="1:12" x14ac:dyDescent="0.3">
      <c r="A43" s="568" t="s">
        <v>403</v>
      </c>
      <c r="B43" s="126" t="s">
        <v>431</v>
      </c>
      <c r="C43" s="97" t="s">
        <v>187</v>
      </c>
      <c r="D43" s="114" t="s">
        <v>432</v>
      </c>
      <c r="E43" s="559" t="s">
        <v>370</v>
      </c>
      <c r="F43" s="553"/>
      <c r="G43" s="532">
        <v>151</v>
      </c>
      <c r="H43" s="532">
        <v>155</v>
      </c>
      <c r="I43" s="571">
        <v>129</v>
      </c>
      <c r="J43" s="132">
        <v>162</v>
      </c>
      <c r="K43" s="132">
        <v>153</v>
      </c>
      <c r="L43" s="572">
        <v>94</v>
      </c>
    </row>
    <row r="44" spans="1:12" x14ac:dyDescent="0.3">
      <c r="A44" s="569" t="s">
        <v>403</v>
      </c>
      <c r="B44" s="123" t="s">
        <v>433</v>
      </c>
      <c r="C44" s="101" t="s">
        <v>434</v>
      </c>
      <c r="D44" s="114" t="s">
        <v>435</v>
      </c>
      <c r="E44" s="559" t="s">
        <v>419</v>
      </c>
      <c r="F44" s="563"/>
      <c r="G44" s="532" t="s">
        <v>658</v>
      </c>
      <c r="H44" s="532" t="s">
        <v>658</v>
      </c>
      <c r="I44" s="532" t="s">
        <v>658</v>
      </c>
      <c r="J44" s="532" t="s">
        <v>658</v>
      </c>
      <c r="K44" s="532" t="s">
        <v>658</v>
      </c>
      <c r="L44" s="570" t="s">
        <v>658</v>
      </c>
    </row>
    <row r="45" spans="1:12" x14ac:dyDescent="0.3">
      <c r="A45" s="568" t="s">
        <v>403</v>
      </c>
      <c r="B45" s="126" t="s">
        <v>591</v>
      </c>
      <c r="C45" s="97" t="s">
        <v>188</v>
      </c>
      <c r="D45" s="114" t="s">
        <v>436</v>
      </c>
      <c r="E45" s="559" t="s">
        <v>414</v>
      </c>
      <c r="F45" s="552"/>
      <c r="G45" s="532">
        <v>46</v>
      </c>
      <c r="H45" s="532">
        <v>46</v>
      </c>
      <c r="I45" s="571">
        <v>41</v>
      </c>
      <c r="J45" s="132">
        <v>53</v>
      </c>
      <c r="K45" s="132">
        <v>29</v>
      </c>
      <c r="L45" s="529"/>
    </row>
    <row r="46" spans="1:12" x14ac:dyDescent="0.3">
      <c r="A46" s="575" t="s">
        <v>403</v>
      </c>
      <c r="B46" s="129" t="s">
        <v>592</v>
      </c>
      <c r="C46" s="98" t="s">
        <v>189</v>
      </c>
      <c r="D46" s="112" t="s">
        <v>412</v>
      </c>
      <c r="E46" s="561" t="s">
        <v>370</v>
      </c>
      <c r="F46" s="554"/>
      <c r="G46" s="564">
        <v>165</v>
      </c>
      <c r="H46" s="564">
        <v>198</v>
      </c>
      <c r="I46" s="565">
        <v>215</v>
      </c>
      <c r="J46" s="566">
        <v>236</v>
      </c>
      <c r="K46" s="566">
        <v>250</v>
      </c>
      <c r="L46" s="576">
        <v>230</v>
      </c>
    </row>
    <row r="47" spans="1:12" x14ac:dyDescent="0.3">
      <c r="A47" s="577" t="s">
        <v>403</v>
      </c>
      <c r="B47" s="125" t="s">
        <v>593</v>
      </c>
      <c r="C47" s="100" t="s">
        <v>190</v>
      </c>
      <c r="D47" s="111" t="s">
        <v>437</v>
      </c>
      <c r="E47" s="562" t="s">
        <v>380</v>
      </c>
      <c r="F47" s="554"/>
      <c r="G47" s="578">
        <v>73</v>
      </c>
      <c r="H47" s="578">
        <v>74</v>
      </c>
      <c r="I47" s="579">
        <v>79</v>
      </c>
      <c r="J47" s="580">
        <v>77</v>
      </c>
      <c r="K47" s="580">
        <v>70</v>
      </c>
      <c r="L47" s="581">
        <v>35</v>
      </c>
    </row>
    <row r="48" spans="1:12" ht="15" thickBot="1" x14ac:dyDescent="0.35">
      <c r="A48" s="582" t="s">
        <v>403</v>
      </c>
      <c r="B48" s="583" t="s">
        <v>594</v>
      </c>
      <c r="C48" s="584" t="s">
        <v>191</v>
      </c>
      <c r="D48" s="585" t="s">
        <v>438</v>
      </c>
      <c r="E48" s="586" t="s">
        <v>387</v>
      </c>
      <c r="F48" s="547"/>
      <c r="G48" s="587" t="s">
        <v>388</v>
      </c>
      <c r="H48" s="588">
        <v>15</v>
      </c>
      <c r="I48" s="589">
        <v>16</v>
      </c>
      <c r="J48" s="590">
        <v>43</v>
      </c>
      <c r="K48" s="590">
        <v>88</v>
      </c>
      <c r="L48" s="591">
        <v>72</v>
      </c>
    </row>
    <row r="49" spans="1:12" x14ac:dyDescent="0.3">
      <c r="A49" s="107" t="s">
        <v>439</v>
      </c>
      <c r="B49" s="126" t="s">
        <v>440</v>
      </c>
      <c r="C49" s="97" t="s">
        <v>196</v>
      </c>
      <c r="D49" s="114" t="s">
        <v>441</v>
      </c>
      <c r="E49" s="559" t="s">
        <v>400</v>
      </c>
      <c r="F49" s="553"/>
      <c r="G49" s="74">
        <v>49</v>
      </c>
      <c r="H49" s="74">
        <v>51</v>
      </c>
      <c r="I49" s="84">
        <v>51</v>
      </c>
      <c r="J49" s="93">
        <v>57</v>
      </c>
      <c r="K49" s="93">
        <v>69</v>
      </c>
      <c r="L49" s="89">
        <v>53</v>
      </c>
    </row>
    <row r="50" spans="1:12" x14ac:dyDescent="0.3">
      <c r="A50" s="106" t="s">
        <v>439</v>
      </c>
      <c r="B50" s="124" t="s">
        <v>595</v>
      </c>
      <c r="C50" s="99" t="s">
        <v>195</v>
      </c>
      <c r="D50" s="113" t="s">
        <v>443</v>
      </c>
      <c r="E50" s="556" t="s">
        <v>370</v>
      </c>
      <c r="F50" s="549"/>
      <c r="G50" s="72">
        <v>193</v>
      </c>
      <c r="H50" s="72">
        <v>175</v>
      </c>
      <c r="I50" s="83">
        <v>171</v>
      </c>
      <c r="J50" s="81">
        <v>175</v>
      </c>
      <c r="K50" s="81">
        <v>224</v>
      </c>
      <c r="L50" s="70">
        <v>130</v>
      </c>
    </row>
    <row r="51" spans="1:12" x14ac:dyDescent="0.3">
      <c r="A51" s="106" t="s">
        <v>439</v>
      </c>
      <c r="B51" s="124" t="s">
        <v>596</v>
      </c>
      <c r="C51" s="99" t="s">
        <v>597</v>
      </c>
      <c r="D51" s="113" t="s">
        <v>598</v>
      </c>
      <c r="E51" s="556" t="s">
        <v>656</v>
      </c>
      <c r="F51" s="549"/>
      <c r="G51" s="71" t="s">
        <v>388</v>
      </c>
      <c r="H51" s="71" t="s">
        <v>388</v>
      </c>
      <c r="I51" s="71" t="s">
        <v>388</v>
      </c>
      <c r="J51" s="71" t="s">
        <v>388</v>
      </c>
      <c r="K51" s="68">
        <v>14</v>
      </c>
      <c r="L51" s="70">
        <v>0</v>
      </c>
    </row>
    <row r="52" spans="1:12" x14ac:dyDescent="0.3">
      <c r="A52" s="106" t="s">
        <v>439</v>
      </c>
      <c r="B52" s="124" t="s">
        <v>599</v>
      </c>
      <c r="C52" s="99" t="s">
        <v>198</v>
      </c>
      <c r="D52" s="113" t="s">
        <v>444</v>
      </c>
      <c r="E52" s="556" t="s">
        <v>445</v>
      </c>
      <c r="F52" s="549"/>
      <c r="G52" s="71" t="s">
        <v>388</v>
      </c>
      <c r="H52" s="71" t="s">
        <v>388</v>
      </c>
      <c r="I52" s="77" t="s">
        <v>388</v>
      </c>
      <c r="J52" s="94">
        <v>42</v>
      </c>
      <c r="K52" s="81">
        <v>46</v>
      </c>
      <c r="L52" s="70">
        <v>30</v>
      </c>
    </row>
    <row r="53" spans="1:12" x14ac:dyDescent="0.3">
      <c r="A53" s="106" t="s">
        <v>439</v>
      </c>
      <c r="B53" s="124" t="s">
        <v>446</v>
      </c>
      <c r="C53" s="99" t="s">
        <v>447</v>
      </c>
      <c r="D53" s="113" t="s">
        <v>448</v>
      </c>
      <c r="E53" s="556" t="s">
        <v>390</v>
      </c>
      <c r="F53" s="549"/>
      <c r="G53" s="72">
        <v>85</v>
      </c>
      <c r="H53" s="72">
        <v>81</v>
      </c>
      <c r="I53" s="83">
        <v>110</v>
      </c>
      <c r="J53" s="81">
        <v>94</v>
      </c>
      <c r="K53" s="81">
        <v>101</v>
      </c>
      <c r="L53" s="70">
        <v>57</v>
      </c>
    </row>
    <row r="54" spans="1:12" x14ac:dyDescent="0.3">
      <c r="A54" s="106" t="s">
        <v>439</v>
      </c>
      <c r="B54" s="124" t="s">
        <v>600</v>
      </c>
      <c r="C54" s="99" t="s">
        <v>200</v>
      </c>
      <c r="D54" s="113" t="s">
        <v>449</v>
      </c>
      <c r="E54" s="556" t="s">
        <v>402</v>
      </c>
      <c r="F54" s="549"/>
      <c r="G54" s="72">
        <v>120</v>
      </c>
      <c r="H54" s="72">
        <v>107</v>
      </c>
      <c r="I54" s="83">
        <v>101</v>
      </c>
      <c r="J54" s="81">
        <v>117</v>
      </c>
      <c r="K54" s="81">
        <v>131</v>
      </c>
      <c r="L54" s="70">
        <v>79</v>
      </c>
    </row>
    <row r="55" spans="1:12" x14ac:dyDescent="0.3">
      <c r="A55" s="106" t="s">
        <v>439</v>
      </c>
      <c r="B55" s="124" t="s">
        <v>601</v>
      </c>
      <c r="C55" s="99" t="s">
        <v>201</v>
      </c>
      <c r="D55" s="113" t="s">
        <v>450</v>
      </c>
      <c r="E55" s="556" t="s">
        <v>396</v>
      </c>
      <c r="F55" s="549"/>
      <c r="G55" s="72">
        <v>45</v>
      </c>
      <c r="H55" s="72">
        <v>61</v>
      </c>
      <c r="I55" s="83">
        <v>62</v>
      </c>
      <c r="J55" s="81">
        <v>61</v>
      </c>
      <c r="K55" s="81">
        <v>60</v>
      </c>
      <c r="L55" s="70">
        <v>57</v>
      </c>
    </row>
    <row r="56" spans="1:12" x14ac:dyDescent="0.3">
      <c r="A56" s="106" t="s">
        <v>439</v>
      </c>
      <c r="B56" s="124" t="s">
        <v>602</v>
      </c>
      <c r="C56" s="99" t="s">
        <v>202</v>
      </c>
      <c r="D56" s="113" t="s">
        <v>451</v>
      </c>
      <c r="E56" s="556" t="s">
        <v>408</v>
      </c>
      <c r="F56" s="549"/>
      <c r="G56" s="72">
        <v>89</v>
      </c>
      <c r="H56" s="72">
        <v>102</v>
      </c>
      <c r="I56" s="83">
        <v>95</v>
      </c>
      <c r="J56" s="81">
        <v>116</v>
      </c>
      <c r="K56" s="81">
        <v>92</v>
      </c>
      <c r="L56" s="70">
        <v>71</v>
      </c>
    </row>
    <row r="57" spans="1:12" x14ac:dyDescent="0.3">
      <c r="A57" s="108" t="s">
        <v>439</v>
      </c>
      <c r="B57" s="127" t="s">
        <v>452</v>
      </c>
      <c r="C57" s="103" t="s">
        <v>203</v>
      </c>
      <c r="D57" s="115" t="s">
        <v>453</v>
      </c>
      <c r="E57" s="556" t="s">
        <v>400</v>
      </c>
      <c r="F57" s="549"/>
      <c r="G57" s="71">
        <v>25</v>
      </c>
      <c r="H57" s="71">
        <v>17</v>
      </c>
      <c r="I57" s="82">
        <v>16</v>
      </c>
      <c r="J57" s="92" t="s">
        <v>371</v>
      </c>
      <c r="K57" s="92" t="s">
        <v>371</v>
      </c>
      <c r="L57" s="88" t="s">
        <v>371</v>
      </c>
    </row>
    <row r="58" spans="1:12" x14ac:dyDescent="0.3">
      <c r="A58" s="106" t="s">
        <v>439</v>
      </c>
      <c r="B58" s="124" t="s">
        <v>603</v>
      </c>
      <c r="C58" s="99" t="s">
        <v>204</v>
      </c>
      <c r="D58" s="113" t="s">
        <v>454</v>
      </c>
      <c r="E58" s="556" t="s">
        <v>455</v>
      </c>
      <c r="F58" s="549"/>
      <c r="G58" s="71">
        <v>36</v>
      </c>
      <c r="H58" s="71">
        <v>30</v>
      </c>
      <c r="I58" s="82">
        <v>24</v>
      </c>
      <c r="J58" s="79">
        <v>20</v>
      </c>
      <c r="K58" s="79">
        <v>25</v>
      </c>
      <c r="L58" s="87">
        <v>16</v>
      </c>
    </row>
    <row r="59" spans="1:12" x14ac:dyDescent="0.3">
      <c r="A59" s="108" t="s">
        <v>439</v>
      </c>
      <c r="B59" s="127" t="s">
        <v>456</v>
      </c>
      <c r="C59" s="103" t="s">
        <v>456</v>
      </c>
      <c r="D59" s="113" t="s">
        <v>457</v>
      </c>
      <c r="E59" s="556" t="s">
        <v>370</v>
      </c>
      <c r="F59" s="554"/>
      <c r="G59" s="75" t="s">
        <v>371</v>
      </c>
      <c r="H59" s="75" t="s">
        <v>371</v>
      </c>
      <c r="I59" s="85" t="s">
        <v>371</v>
      </c>
      <c r="J59" s="95" t="s">
        <v>371</v>
      </c>
      <c r="K59" s="95" t="s">
        <v>371</v>
      </c>
      <c r="L59" s="91" t="s">
        <v>371</v>
      </c>
    </row>
    <row r="60" spans="1:12" x14ac:dyDescent="0.3">
      <c r="A60" s="106" t="s">
        <v>439</v>
      </c>
      <c r="B60" s="124" t="s">
        <v>604</v>
      </c>
      <c r="C60" s="118" t="s">
        <v>605</v>
      </c>
      <c r="D60" s="116" t="s">
        <v>442</v>
      </c>
      <c r="E60" s="556" t="s">
        <v>375</v>
      </c>
      <c r="F60" s="607"/>
      <c r="G60" s="72">
        <v>38</v>
      </c>
      <c r="H60" s="72">
        <v>41</v>
      </c>
      <c r="I60" s="83">
        <v>65</v>
      </c>
      <c r="J60" s="81">
        <v>74</v>
      </c>
      <c r="K60" s="81">
        <v>69</v>
      </c>
      <c r="L60" s="70">
        <v>18</v>
      </c>
    </row>
    <row r="61" spans="1:12" ht="15" thickBot="1" x14ac:dyDescent="0.35">
      <c r="A61" s="110" t="s">
        <v>439</v>
      </c>
      <c r="B61" s="125" t="s">
        <v>606</v>
      </c>
      <c r="C61" s="100" t="s">
        <v>205</v>
      </c>
      <c r="D61" s="111" t="s">
        <v>458</v>
      </c>
      <c r="E61" s="562" t="s">
        <v>400</v>
      </c>
      <c r="F61" s="554"/>
      <c r="G61" s="564">
        <v>53</v>
      </c>
      <c r="H61" s="564">
        <v>49</v>
      </c>
      <c r="I61" s="565">
        <v>59</v>
      </c>
      <c r="J61" s="566">
        <v>67</v>
      </c>
      <c r="K61" s="566">
        <v>69</v>
      </c>
      <c r="L61" s="90">
        <v>26</v>
      </c>
    </row>
    <row r="62" spans="1:12" x14ac:dyDescent="0.3">
      <c r="A62" s="593" t="s">
        <v>459</v>
      </c>
      <c r="B62" s="594" t="s">
        <v>607</v>
      </c>
      <c r="C62" s="595" t="s">
        <v>208</v>
      </c>
      <c r="D62" s="596" t="s">
        <v>460</v>
      </c>
      <c r="E62" s="597" t="s">
        <v>408</v>
      </c>
      <c r="F62" s="567"/>
      <c r="G62" s="598">
        <v>62</v>
      </c>
      <c r="H62" s="598">
        <v>75</v>
      </c>
      <c r="I62" s="599">
        <v>75</v>
      </c>
      <c r="J62" s="600">
        <v>102</v>
      </c>
      <c r="K62" s="600">
        <v>99</v>
      </c>
      <c r="L62" s="601">
        <v>59</v>
      </c>
    </row>
    <row r="63" spans="1:12" x14ac:dyDescent="0.3">
      <c r="A63" s="525" t="s">
        <v>459</v>
      </c>
      <c r="B63" s="124" t="s">
        <v>608</v>
      </c>
      <c r="C63" s="122" t="s">
        <v>209</v>
      </c>
      <c r="D63" s="113" t="s">
        <v>461</v>
      </c>
      <c r="E63" s="556" t="s">
        <v>402</v>
      </c>
      <c r="F63" s="563"/>
      <c r="G63" s="526">
        <v>7</v>
      </c>
      <c r="H63" s="526">
        <v>13</v>
      </c>
      <c r="I63" s="527">
        <v>10</v>
      </c>
      <c r="J63" s="528">
        <v>11</v>
      </c>
      <c r="K63" s="528">
        <v>13</v>
      </c>
      <c r="L63" s="529">
        <v>12</v>
      </c>
    </row>
    <row r="64" spans="1:12" x14ac:dyDescent="0.3">
      <c r="A64" s="525" t="s">
        <v>459</v>
      </c>
      <c r="B64" s="126" t="s">
        <v>609</v>
      </c>
      <c r="C64" s="97" t="s">
        <v>210</v>
      </c>
      <c r="D64" s="114" t="s">
        <v>462</v>
      </c>
      <c r="E64" s="559" t="s">
        <v>370</v>
      </c>
      <c r="F64" s="563"/>
      <c r="G64" s="526">
        <v>88</v>
      </c>
      <c r="H64" s="526">
        <v>77</v>
      </c>
      <c r="I64" s="527">
        <v>64</v>
      </c>
      <c r="J64" s="528">
        <v>72</v>
      </c>
      <c r="K64" s="528">
        <v>68</v>
      </c>
      <c r="L64" s="529">
        <v>36</v>
      </c>
    </row>
    <row r="65" spans="1:12" x14ac:dyDescent="0.3">
      <c r="A65" s="525" t="s">
        <v>459</v>
      </c>
      <c r="B65" s="126" t="s">
        <v>610</v>
      </c>
      <c r="C65" s="97" t="s">
        <v>611</v>
      </c>
      <c r="D65" s="114" t="s">
        <v>612</v>
      </c>
      <c r="E65" s="559" t="s">
        <v>655</v>
      </c>
      <c r="F65" s="553"/>
      <c r="G65" s="532" t="s">
        <v>388</v>
      </c>
      <c r="H65" s="532" t="s">
        <v>388</v>
      </c>
      <c r="I65" s="532" t="s">
        <v>388</v>
      </c>
      <c r="J65" s="532" t="s">
        <v>388</v>
      </c>
      <c r="K65" s="532" t="s">
        <v>388</v>
      </c>
      <c r="L65" s="536">
        <v>0</v>
      </c>
    </row>
    <row r="66" spans="1:12" x14ac:dyDescent="0.3">
      <c r="A66" s="525" t="s">
        <v>459</v>
      </c>
      <c r="B66" s="126" t="s">
        <v>613</v>
      </c>
      <c r="C66" s="97" t="s">
        <v>212</v>
      </c>
      <c r="D66" s="114" t="s">
        <v>463</v>
      </c>
      <c r="E66" s="559" t="s">
        <v>429</v>
      </c>
      <c r="F66" s="554"/>
      <c r="G66" s="532" t="s">
        <v>388</v>
      </c>
      <c r="H66" s="532" t="s">
        <v>388</v>
      </c>
      <c r="I66" s="574">
        <v>28</v>
      </c>
      <c r="J66" s="528">
        <v>31</v>
      </c>
      <c r="K66" s="528">
        <v>19</v>
      </c>
      <c r="L66" s="529">
        <v>0</v>
      </c>
    </row>
    <row r="67" spans="1:12" x14ac:dyDescent="0.3">
      <c r="A67" s="569" t="s">
        <v>459</v>
      </c>
      <c r="B67" s="123" t="s">
        <v>464</v>
      </c>
      <c r="C67" s="101" t="s">
        <v>465</v>
      </c>
      <c r="D67" s="114" t="s">
        <v>466</v>
      </c>
      <c r="E67" s="559" t="s">
        <v>370</v>
      </c>
      <c r="F67" s="554"/>
      <c r="G67" s="532" t="s">
        <v>388</v>
      </c>
      <c r="H67" s="532" t="s">
        <v>388</v>
      </c>
      <c r="I67" s="532" t="s">
        <v>388</v>
      </c>
      <c r="J67" s="532" t="s">
        <v>388</v>
      </c>
      <c r="K67" s="532" t="s">
        <v>388</v>
      </c>
      <c r="L67" s="529" t="s">
        <v>658</v>
      </c>
    </row>
    <row r="68" spans="1:12" x14ac:dyDescent="0.3">
      <c r="A68" s="569" t="s">
        <v>459</v>
      </c>
      <c r="B68" s="123" t="s">
        <v>467</v>
      </c>
      <c r="C68" s="101" t="s">
        <v>468</v>
      </c>
      <c r="D68" s="114" t="s">
        <v>466</v>
      </c>
      <c r="E68" s="559" t="s">
        <v>370</v>
      </c>
      <c r="F68" s="592"/>
      <c r="G68" s="532" t="s">
        <v>388</v>
      </c>
      <c r="H68" s="532" t="s">
        <v>388</v>
      </c>
      <c r="I68" s="532" t="s">
        <v>388</v>
      </c>
      <c r="J68" s="532" t="s">
        <v>388</v>
      </c>
      <c r="K68" s="532" t="s">
        <v>388</v>
      </c>
      <c r="L68" s="529" t="s">
        <v>388</v>
      </c>
    </row>
    <row r="69" spans="1:12" x14ac:dyDescent="0.3">
      <c r="A69" s="577" t="s">
        <v>459</v>
      </c>
      <c r="B69" s="125" t="s">
        <v>614</v>
      </c>
      <c r="C69" s="100" t="s">
        <v>213</v>
      </c>
      <c r="D69" s="111" t="s">
        <v>469</v>
      </c>
      <c r="E69" s="562" t="s">
        <v>419</v>
      </c>
      <c r="F69" s="552"/>
      <c r="G69" s="578">
        <v>153</v>
      </c>
      <c r="H69" s="578">
        <v>129</v>
      </c>
      <c r="I69" s="579">
        <v>135</v>
      </c>
      <c r="J69" s="580">
        <v>116</v>
      </c>
      <c r="K69" s="580">
        <v>94</v>
      </c>
      <c r="L69" s="581">
        <v>62</v>
      </c>
    </row>
    <row r="70" spans="1:12" ht="15" thickBot="1" x14ac:dyDescent="0.35">
      <c r="A70" s="582" t="s">
        <v>459</v>
      </c>
      <c r="B70" s="583" t="s">
        <v>615</v>
      </c>
      <c r="C70" s="584" t="s">
        <v>211</v>
      </c>
      <c r="D70" s="585" t="s">
        <v>470</v>
      </c>
      <c r="E70" s="586" t="s">
        <v>445</v>
      </c>
      <c r="F70" s="602"/>
      <c r="G70" s="587" t="s">
        <v>388</v>
      </c>
      <c r="H70" s="587" t="s">
        <v>388</v>
      </c>
      <c r="I70" s="603" t="s">
        <v>388</v>
      </c>
      <c r="J70" s="604">
        <v>8</v>
      </c>
      <c r="K70" s="605">
        <v>5</v>
      </c>
      <c r="L70" s="606"/>
    </row>
    <row r="71" spans="1:12" x14ac:dyDescent="0.3">
      <c r="A71" s="608" t="s">
        <v>471</v>
      </c>
      <c r="B71" s="609" t="s">
        <v>472</v>
      </c>
      <c r="C71" s="610" t="s">
        <v>228</v>
      </c>
      <c r="D71" s="520" t="s">
        <v>473</v>
      </c>
      <c r="E71" s="557" t="s">
        <v>474</v>
      </c>
      <c r="F71" s="567"/>
      <c r="G71" s="521">
        <v>68</v>
      </c>
      <c r="H71" s="521">
        <v>71</v>
      </c>
      <c r="I71" s="522">
        <v>49</v>
      </c>
      <c r="J71" s="523">
        <v>63</v>
      </c>
      <c r="K71" s="523">
        <v>65</v>
      </c>
      <c r="L71" s="524">
        <v>43</v>
      </c>
    </row>
    <row r="72" spans="1:12" x14ac:dyDescent="0.3">
      <c r="A72" s="568" t="s">
        <v>471</v>
      </c>
      <c r="B72" s="126" t="s">
        <v>616</v>
      </c>
      <c r="C72" s="105" t="s">
        <v>344</v>
      </c>
      <c r="D72" s="117" t="s">
        <v>475</v>
      </c>
      <c r="E72" s="561" t="s">
        <v>375</v>
      </c>
      <c r="F72" s="549"/>
      <c r="G72" s="74">
        <v>139</v>
      </c>
      <c r="H72" s="74">
        <v>140</v>
      </c>
      <c r="I72" s="84">
        <v>152</v>
      </c>
      <c r="J72" s="93">
        <v>155</v>
      </c>
      <c r="K72" s="93">
        <v>166</v>
      </c>
      <c r="L72" s="611">
        <v>146</v>
      </c>
    </row>
    <row r="73" spans="1:12" x14ac:dyDescent="0.3">
      <c r="A73" s="525" t="s">
        <v>471</v>
      </c>
      <c r="B73" s="126" t="s">
        <v>617</v>
      </c>
      <c r="C73" s="105" t="s">
        <v>229</v>
      </c>
      <c r="D73" s="117" t="s">
        <v>476</v>
      </c>
      <c r="E73" s="556" t="s">
        <v>477</v>
      </c>
      <c r="F73" s="549"/>
      <c r="G73" s="526">
        <v>83</v>
      </c>
      <c r="H73" s="526">
        <v>78</v>
      </c>
      <c r="I73" s="527">
        <v>68</v>
      </c>
      <c r="J73" s="528">
        <v>76</v>
      </c>
      <c r="K73" s="528">
        <v>98</v>
      </c>
      <c r="L73" s="529">
        <v>71</v>
      </c>
    </row>
    <row r="74" spans="1:12" x14ac:dyDescent="0.3">
      <c r="A74" s="568" t="s">
        <v>471</v>
      </c>
      <c r="B74" s="126" t="s">
        <v>618</v>
      </c>
      <c r="C74" s="97" t="s">
        <v>230</v>
      </c>
      <c r="D74" s="114" t="s">
        <v>478</v>
      </c>
      <c r="E74" s="559" t="s">
        <v>370</v>
      </c>
      <c r="F74" s="552"/>
      <c r="G74" s="526">
        <v>84</v>
      </c>
      <c r="H74" s="526">
        <v>51</v>
      </c>
      <c r="I74" s="527">
        <v>49</v>
      </c>
      <c r="J74" s="528">
        <v>55</v>
      </c>
      <c r="K74" s="528">
        <v>42</v>
      </c>
      <c r="L74" s="529">
        <v>35</v>
      </c>
    </row>
    <row r="75" spans="1:12" x14ac:dyDescent="0.3">
      <c r="A75" s="525" t="s">
        <v>471</v>
      </c>
      <c r="B75" s="124" t="s">
        <v>619</v>
      </c>
      <c r="C75" s="122" t="s">
        <v>479</v>
      </c>
      <c r="D75" s="113" t="s">
        <v>480</v>
      </c>
      <c r="E75" s="556" t="s">
        <v>402</v>
      </c>
      <c r="F75" s="554"/>
      <c r="G75" s="526">
        <v>24</v>
      </c>
      <c r="H75" s="526">
        <v>10</v>
      </c>
      <c r="I75" s="527">
        <v>8</v>
      </c>
      <c r="J75" s="528">
        <v>32</v>
      </c>
      <c r="K75" s="528">
        <v>21</v>
      </c>
      <c r="L75" s="529">
        <v>13</v>
      </c>
    </row>
    <row r="76" spans="1:12" x14ac:dyDescent="0.3">
      <c r="A76" s="525" t="s">
        <v>471</v>
      </c>
      <c r="B76" s="124" t="s">
        <v>620</v>
      </c>
      <c r="C76" s="99" t="s">
        <v>232</v>
      </c>
      <c r="D76" s="113" t="s">
        <v>481</v>
      </c>
      <c r="E76" s="556" t="s">
        <v>370</v>
      </c>
      <c r="F76" s="549"/>
      <c r="G76" s="526">
        <v>56</v>
      </c>
      <c r="H76" s="526">
        <v>54</v>
      </c>
      <c r="I76" s="527">
        <v>120</v>
      </c>
      <c r="J76" s="528">
        <v>122</v>
      </c>
      <c r="K76" s="528">
        <v>138</v>
      </c>
      <c r="L76" s="529">
        <v>115</v>
      </c>
    </row>
    <row r="77" spans="1:12" x14ac:dyDescent="0.3">
      <c r="A77" s="569" t="s">
        <v>471</v>
      </c>
      <c r="B77" s="130" t="s">
        <v>147</v>
      </c>
      <c r="C77" s="102" t="s">
        <v>482</v>
      </c>
      <c r="D77" s="112" t="s">
        <v>483</v>
      </c>
      <c r="E77" s="559" t="s">
        <v>484</v>
      </c>
      <c r="F77" s="549"/>
      <c r="G77" s="76" t="s">
        <v>371</v>
      </c>
      <c r="H77" s="76" t="s">
        <v>371</v>
      </c>
      <c r="I77" s="86" t="s">
        <v>371</v>
      </c>
      <c r="J77" s="96" t="s">
        <v>371</v>
      </c>
      <c r="K77" s="96" t="s">
        <v>371</v>
      </c>
      <c r="L77" s="612" t="s">
        <v>371</v>
      </c>
    </row>
    <row r="78" spans="1:12" x14ac:dyDescent="0.3">
      <c r="A78" s="577" t="s">
        <v>471</v>
      </c>
      <c r="B78" s="125" t="s">
        <v>621</v>
      </c>
      <c r="C78" s="100" t="s">
        <v>233</v>
      </c>
      <c r="D78" s="111" t="s">
        <v>485</v>
      </c>
      <c r="E78" s="562" t="s">
        <v>370</v>
      </c>
      <c r="F78" s="549"/>
      <c r="G78" s="578">
        <v>112</v>
      </c>
      <c r="H78" s="578">
        <v>130</v>
      </c>
      <c r="I78" s="579">
        <v>136</v>
      </c>
      <c r="J78" s="580">
        <v>138</v>
      </c>
      <c r="K78" s="580">
        <v>130</v>
      </c>
      <c r="L78" s="581">
        <v>67</v>
      </c>
    </row>
    <row r="79" spans="1:12" x14ac:dyDescent="0.3">
      <c r="A79" s="525" t="s">
        <v>471</v>
      </c>
      <c r="B79" s="124" t="s">
        <v>622</v>
      </c>
      <c r="C79" s="118" t="s">
        <v>234</v>
      </c>
      <c r="D79" s="116" t="s">
        <v>486</v>
      </c>
      <c r="E79" s="556" t="s">
        <v>390</v>
      </c>
      <c r="F79" s="554"/>
      <c r="G79" s="526">
        <v>40</v>
      </c>
      <c r="H79" s="526">
        <v>28</v>
      </c>
      <c r="I79" s="527">
        <v>21</v>
      </c>
      <c r="J79" s="528">
        <v>19</v>
      </c>
      <c r="K79" s="528">
        <v>25</v>
      </c>
      <c r="L79" s="529">
        <v>9</v>
      </c>
    </row>
    <row r="80" spans="1:12" x14ac:dyDescent="0.3">
      <c r="A80" s="530" t="s">
        <v>471</v>
      </c>
      <c r="B80" s="127" t="s">
        <v>488</v>
      </c>
      <c r="C80" s="104" t="s">
        <v>235</v>
      </c>
      <c r="D80" s="116" t="s">
        <v>489</v>
      </c>
      <c r="E80" s="556" t="s">
        <v>392</v>
      </c>
      <c r="F80" s="554"/>
      <c r="G80" s="533">
        <v>26</v>
      </c>
      <c r="H80" s="526">
        <v>15</v>
      </c>
      <c r="I80" s="527">
        <v>27</v>
      </c>
      <c r="J80" s="528">
        <v>9</v>
      </c>
      <c r="K80" s="528" t="s">
        <v>658</v>
      </c>
      <c r="L80" s="613" t="s">
        <v>371</v>
      </c>
    </row>
    <row r="81" spans="1:12" x14ac:dyDescent="0.3">
      <c r="A81" s="525" t="s">
        <v>471</v>
      </c>
      <c r="B81" s="124" t="s">
        <v>623</v>
      </c>
      <c r="C81" s="99" t="s">
        <v>236</v>
      </c>
      <c r="D81" s="113" t="s">
        <v>490</v>
      </c>
      <c r="E81" s="556" t="s">
        <v>380</v>
      </c>
      <c r="F81" s="607"/>
      <c r="G81" s="526">
        <v>23</v>
      </c>
      <c r="H81" s="526">
        <v>31</v>
      </c>
      <c r="I81" s="527">
        <v>30</v>
      </c>
      <c r="J81" s="528">
        <v>23</v>
      </c>
      <c r="K81" s="528">
        <v>13</v>
      </c>
      <c r="L81" s="529">
        <v>12</v>
      </c>
    </row>
    <row r="82" spans="1:12" x14ac:dyDescent="0.3">
      <c r="A82" s="525" t="s">
        <v>471</v>
      </c>
      <c r="B82" s="125" t="s">
        <v>624</v>
      </c>
      <c r="C82" s="100" t="s">
        <v>237</v>
      </c>
      <c r="D82" s="111" t="s">
        <v>491</v>
      </c>
      <c r="E82" s="556" t="s">
        <v>387</v>
      </c>
      <c r="F82" s="553"/>
      <c r="G82" s="532" t="s">
        <v>388</v>
      </c>
      <c r="H82" s="533">
        <v>33</v>
      </c>
      <c r="I82" s="534">
        <v>42</v>
      </c>
      <c r="J82" s="535">
        <v>46</v>
      </c>
      <c r="K82" s="535">
        <v>64</v>
      </c>
      <c r="L82" s="531">
        <v>61</v>
      </c>
    </row>
    <row r="83" spans="1:12" ht="15" thickBot="1" x14ac:dyDescent="0.35">
      <c r="A83" s="614" t="s">
        <v>471</v>
      </c>
      <c r="B83" s="615" t="s">
        <v>625</v>
      </c>
      <c r="C83" s="584" t="s">
        <v>238</v>
      </c>
      <c r="D83" s="585" t="s">
        <v>492</v>
      </c>
      <c r="E83" s="586" t="s">
        <v>396</v>
      </c>
      <c r="F83" s="602"/>
      <c r="G83" s="616">
        <v>99</v>
      </c>
      <c r="H83" s="616">
        <v>97</v>
      </c>
      <c r="I83" s="617">
        <v>83</v>
      </c>
      <c r="J83" s="605">
        <v>86</v>
      </c>
      <c r="K83" s="605">
        <v>72</v>
      </c>
      <c r="L83" s="618">
        <v>51</v>
      </c>
    </row>
    <row r="84" spans="1:12" ht="15" thickBot="1" x14ac:dyDescent="0.35">
      <c r="A84" s="525" t="s">
        <v>493</v>
      </c>
      <c r="B84" s="124" t="s">
        <v>351</v>
      </c>
      <c r="C84" s="99" t="s">
        <v>513</v>
      </c>
      <c r="D84" s="113"/>
      <c r="E84" s="556"/>
      <c r="F84" s="554"/>
      <c r="G84" s="532" t="s">
        <v>388</v>
      </c>
      <c r="H84" s="532" t="s">
        <v>388</v>
      </c>
      <c r="I84" s="527">
        <v>3</v>
      </c>
      <c r="J84" s="528">
        <v>5</v>
      </c>
      <c r="K84" s="528">
        <v>1</v>
      </c>
      <c r="L84" s="529" t="s">
        <v>388</v>
      </c>
    </row>
    <row r="85" spans="1:12" x14ac:dyDescent="0.3">
      <c r="A85" s="517" t="s">
        <v>493</v>
      </c>
      <c r="B85" s="518" t="s">
        <v>261</v>
      </c>
      <c r="C85" s="519" t="s">
        <v>494</v>
      </c>
      <c r="D85" s="520" t="s">
        <v>495</v>
      </c>
      <c r="E85" s="557" t="s">
        <v>373</v>
      </c>
      <c r="F85" s="550"/>
      <c r="G85" s="619" t="s">
        <v>388</v>
      </c>
      <c r="H85" s="619" t="s">
        <v>388</v>
      </c>
      <c r="I85" s="619" t="s">
        <v>388</v>
      </c>
      <c r="J85" s="619" t="s">
        <v>388</v>
      </c>
      <c r="K85" s="619" t="s">
        <v>388</v>
      </c>
      <c r="L85" s="524" t="s">
        <v>658</v>
      </c>
    </row>
    <row r="86" spans="1:12" x14ac:dyDescent="0.3">
      <c r="A86" s="569" t="s">
        <v>493</v>
      </c>
      <c r="B86" s="123" t="s">
        <v>496</v>
      </c>
      <c r="C86" s="101" t="s">
        <v>497</v>
      </c>
      <c r="D86" s="114" t="s">
        <v>290</v>
      </c>
      <c r="E86" s="559" t="s">
        <v>408</v>
      </c>
      <c r="F86" s="549"/>
      <c r="G86" s="532" t="s">
        <v>388</v>
      </c>
      <c r="H86" s="532" t="s">
        <v>388</v>
      </c>
      <c r="I86" s="532" t="s">
        <v>388</v>
      </c>
      <c r="J86" s="532" t="s">
        <v>388</v>
      </c>
      <c r="K86" s="532" t="s">
        <v>388</v>
      </c>
      <c r="L86" s="611" t="s">
        <v>658</v>
      </c>
    </row>
    <row r="87" spans="1:12" x14ac:dyDescent="0.3">
      <c r="A87" s="530" t="s">
        <v>493</v>
      </c>
      <c r="B87" s="127" t="s">
        <v>498</v>
      </c>
      <c r="C87" s="103" t="s">
        <v>499</v>
      </c>
      <c r="D87" s="113" t="s">
        <v>500</v>
      </c>
      <c r="E87" s="556" t="s">
        <v>400</v>
      </c>
      <c r="F87" s="549"/>
      <c r="G87" s="532" t="s">
        <v>388</v>
      </c>
      <c r="H87" s="532" t="s">
        <v>388</v>
      </c>
      <c r="I87" s="532" t="s">
        <v>388</v>
      </c>
      <c r="J87" s="532" t="s">
        <v>388</v>
      </c>
      <c r="K87" s="532" t="s">
        <v>388</v>
      </c>
      <c r="L87" s="529" t="s">
        <v>388</v>
      </c>
    </row>
    <row r="88" spans="1:12" x14ac:dyDescent="0.3">
      <c r="A88" s="525" t="s">
        <v>493</v>
      </c>
      <c r="B88" s="124" t="s">
        <v>626</v>
      </c>
      <c r="C88" s="99" t="s">
        <v>627</v>
      </c>
      <c r="D88" s="113" t="s">
        <v>628</v>
      </c>
      <c r="E88" s="556" t="s">
        <v>655</v>
      </c>
      <c r="F88" s="549"/>
      <c r="G88" s="532" t="s">
        <v>388</v>
      </c>
      <c r="H88" s="532" t="s">
        <v>388</v>
      </c>
      <c r="I88" s="532" t="s">
        <v>388</v>
      </c>
      <c r="J88" s="532" t="s">
        <v>388</v>
      </c>
      <c r="K88" s="532" t="s">
        <v>388</v>
      </c>
      <c r="L88" s="536">
        <v>42</v>
      </c>
    </row>
    <row r="89" spans="1:12" x14ac:dyDescent="0.3">
      <c r="A89" s="525" t="s">
        <v>493</v>
      </c>
      <c r="B89" s="124" t="s">
        <v>629</v>
      </c>
      <c r="C89" s="99" t="s">
        <v>246</v>
      </c>
      <c r="D89" s="113" t="s">
        <v>501</v>
      </c>
      <c r="E89" s="556" t="s">
        <v>502</v>
      </c>
      <c r="F89" s="549"/>
      <c r="G89" s="526">
        <v>25</v>
      </c>
      <c r="H89" s="526">
        <v>35</v>
      </c>
      <c r="I89" s="527">
        <v>3</v>
      </c>
      <c r="J89" s="528">
        <v>11</v>
      </c>
      <c r="K89" s="528">
        <v>35</v>
      </c>
      <c r="L89" s="529">
        <v>0</v>
      </c>
    </row>
    <row r="90" spans="1:12" x14ac:dyDescent="0.3">
      <c r="A90" s="525" t="s">
        <v>493</v>
      </c>
      <c r="B90" s="124" t="s">
        <v>630</v>
      </c>
      <c r="C90" s="99" t="s">
        <v>245</v>
      </c>
      <c r="D90" s="113" t="s">
        <v>503</v>
      </c>
      <c r="E90" s="556" t="s">
        <v>370</v>
      </c>
      <c r="F90" s="549"/>
      <c r="G90" s="526">
        <v>73</v>
      </c>
      <c r="H90" s="526">
        <v>73</v>
      </c>
      <c r="I90" s="527">
        <v>81</v>
      </c>
      <c r="J90" s="528">
        <v>68</v>
      </c>
      <c r="K90" s="528">
        <v>50</v>
      </c>
      <c r="L90" s="529">
        <v>45</v>
      </c>
    </row>
    <row r="91" spans="1:12" x14ac:dyDescent="0.3">
      <c r="A91" s="525" t="s">
        <v>493</v>
      </c>
      <c r="B91" s="124" t="s">
        <v>631</v>
      </c>
      <c r="C91" s="99" t="s">
        <v>240</v>
      </c>
      <c r="D91" s="113" t="s">
        <v>504</v>
      </c>
      <c r="E91" s="556" t="s">
        <v>370</v>
      </c>
      <c r="F91" s="549"/>
      <c r="G91" s="526">
        <v>91</v>
      </c>
      <c r="H91" s="526">
        <v>84</v>
      </c>
      <c r="I91" s="527">
        <v>86</v>
      </c>
      <c r="J91" s="528">
        <v>75</v>
      </c>
      <c r="K91" s="528">
        <v>68</v>
      </c>
      <c r="L91" s="529">
        <v>23</v>
      </c>
    </row>
    <row r="92" spans="1:12" x14ac:dyDescent="0.3">
      <c r="A92" s="525" t="s">
        <v>493</v>
      </c>
      <c r="B92" s="124" t="s">
        <v>632</v>
      </c>
      <c r="C92" s="99" t="s">
        <v>241</v>
      </c>
      <c r="D92" s="113" t="s">
        <v>505</v>
      </c>
      <c r="E92" s="556" t="s">
        <v>402</v>
      </c>
      <c r="F92" s="549"/>
      <c r="G92" s="526">
        <v>32</v>
      </c>
      <c r="H92" s="526">
        <v>21</v>
      </c>
      <c r="I92" s="527">
        <v>15</v>
      </c>
      <c r="J92" s="528">
        <v>24</v>
      </c>
      <c r="K92" s="528">
        <v>15</v>
      </c>
      <c r="L92" s="529">
        <v>8</v>
      </c>
    </row>
    <row r="93" spans="1:12" x14ac:dyDescent="0.3">
      <c r="A93" s="530" t="s">
        <v>493</v>
      </c>
      <c r="B93" s="127" t="s">
        <v>267</v>
      </c>
      <c r="C93" s="103" t="s">
        <v>506</v>
      </c>
      <c r="D93" s="113" t="s">
        <v>507</v>
      </c>
      <c r="E93" s="556" t="s">
        <v>370</v>
      </c>
      <c r="F93" s="549"/>
      <c r="G93" s="532" t="s">
        <v>388</v>
      </c>
      <c r="H93" s="532" t="s">
        <v>388</v>
      </c>
      <c r="I93" s="532" t="s">
        <v>388</v>
      </c>
      <c r="J93" s="532" t="s">
        <v>388</v>
      </c>
      <c r="K93" s="532" t="s">
        <v>388</v>
      </c>
      <c r="L93" s="611" t="s">
        <v>658</v>
      </c>
    </row>
    <row r="94" spans="1:12" x14ac:dyDescent="0.3">
      <c r="A94" s="525" t="s">
        <v>493</v>
      </c>
      <c r="B94" s="124" t="s">
        <v>633</v>
      </c>
      <c r="C94" s="99" t="s">
        <v>508</v>
      </c>
      <c r="D94" s="113" t="s">
        <v>509</v>
      </c>
      <c r="E94" s="556" t="s">
        <v>429</v>
      </c>
      <c r="F94" s="549"/>
      <c r="G94" s="532" t="s">
        <v>388</v>
      </c>
      <c r="H94" s="532" t="s">
        <v>388</v>
      </c>
      <c r="I94" s="574">
        <v>45</v>
      </c>
      <c r="J94" s="528">
        <v>76</v>
      </c>
      <c r="K94" s="528">
        <v>106</v>
      </c>
      <c r="L94" s="529">
        <v>77</v>
      </c>
    </row>
    <row r="95" spans="1:12" x14ac:dyDescent="0.3">
      <c r="A95" s="525" t="s">
        <v>493</v>
      </c>
      <c r="B95" s="124" t="s">
        <v>634</v>
      </c>
      <c r="C95" s="99" t="s">
        <v>243</v>
      </c>
      <c r="D95" s="113" t="s">
        <v>510</v>
      </c>
      <c r="E95" s="556" t="s">
        <v>502</v>
      </c>
      <c r="F95" s="549"/>
      <c r="G95" s="526">
        <v>34</v>
      </c>
      <c r="H95" s="526">
        <v>36</v>
      </c>
      <c r="I95" s="527">
        <v>35</v>
      </c>
      <c r="J95" s="528">
        <v>31</v>
      </c>
      <c r="K95" s="528">
        <v>67</v>
      </c>
      <c r="L95" s="529">
        <v>17</v>
      </c>
    </row>
    <row r="96" spans="1:12" x14ac:dyDescent="0.3">
      <c r="A96" s="525" t="s">
        <v>493</v>
      </c>
      <c r="B96" s="124" t="s">
        <v>635</v>
      </c>
      <c r="C96" s="99" t="s">
        <v>244</v>
      </c>
      <c r="D96" s="113" t="s">
        <v>511</v>
      </c>
      <c r="E96" s="556" t="s">
        <v>370</v>
      </c>
      <c r="F96" s="554"/>
      <c r="G96" s="526">
        <v>203</v>
      </c>
      <c r="H96" s="526">
        <v>200</v>
      </c>
      <c r="I96" s="527">
        <v>180</v>
      </c>
      <c r="J96" s="528">
        <v>179</v>
      </c>
      <c r="K96" s="528">
        <v>176</v>
      </c>
      <c r="L96" s="529">
        <v>128</v>
      </c>
    </row>
    <row r="97" spans="1:12" x14ac:dyDescent="0.3">
      <c r="A97" s="525" t="s">
        <v>493</v>
      </c>
      <c r="B97" s="124" t="s">
        <v>636</v>
      </c>
      <c r="C97" s="99" t="s">
        <v>248</v>
      </c>
      <c r="D97" s="113" t="s">
        <v>512</v>
      </c>
      <c r="E97" s="556" t="s">
        <v>487</v>
      </c>
      <c r="F97" s="554"/>
      <c r="G97" s="526">
        <v>71</v>
      </c>
      <c r="H97" s="526">
        <v>97</v>
      </c>
      <c r="I97" s="527">
        <v>87</v>
      </c>
      <c r="J97" s="528">
        <v>74</v>
      </c>
      <c r="K97" s="528">
        <v>61</v>
      </c>
      <c r="L97" s="529">
        <v>43</v>
      </c>
    </row>
    <row r="98" spans="1:12" x14ac:dyDescent="0.3">
      <c r="A98" s="525" t="s">
        <v>493</v>
      </c>
      <c r="B98" s="124" t="s">
        <v>637</v>
      </c>
      <c r="C98" s="118" t="s">
        <v>514</v>
      </c>
      <c r="D98" s="116" t="s">
        <v>515</v>
      </c>
      <c r="E98" s="556" t="s">
        <v>375</v>
      </c>
      <c r="F98" s="554"/>
      <c r="G98" s="526">
        <v>163</v>
      </c>
      <c r="H98" s="526">
        <v>179</v>
      </c>
      <c r="I98" s="527">
        <v>171</v>
      </c>
      <c r="J98" s="528">
        <v>169</v>
      </c>
      <c r="K98" s="528">
        <v>148</v>
      </c>
      <c r="L98" s="529">
        <v>98</v>
      </c>
    </row>
    <row r="99" spans="1:12" x14ac:dyDescent="0.3">
      <c r="A99" s="525" t="s">
        <v>493</v>
      </c>
      <c r="B99" s="125" t="s">
        <v>638</v>
      </c>
      <c r="C99" s="120" t="s">
        <v>639</v>
      </c>
      <c r="D99" s="119" t="s">
        <v>640</v>
      </c>
      <c r="E99" s="556" t="s">
        <v>656</v>
      </c>
      <c r="F99" s="592"/>
      <c r="G99" s="532" t="s">
        <v>388</v>
      </c>
      <c r="H99" s="532" t="s">
        <v>388</v>
      </c>
      <c r="I99" s="532" t="s">
        <v>388</v>
      </c>
      <c r="J99" s="532" t="s">
        <v>388</v>
      </c>
      <c r="K99" s="533">
        <v>20</v>
      </c>
      <c r="L99" s="620"/>
    </row>
    <row r="100" spans="1:12" x14ac:dyDescent="0.3">
      <c r="A100" s="525" t="s">
        <v>493</v>
      </c>
      <c r="B100" s="125" t="s">
        <v>641</v>
      </c>
      <c r="C100" s="120" t="s">
        <v>250</v>
      </c>
      <c r="D100" s="119" t="s">
        <v>516</v>
      </c>
      <c r="E100" s="562" t="s">
        <v>455</v>
      </c>
      <c r="F100" s="563"/>
      <c r="G100" s="578">
        <v>114</v>
      </c>
      <c r="H100" s="578">
        <v>95</v>
      </c>
      <c r="I100" s="579">
        <v>97</v>
      </c>
      <c r="J100" s="580">
        <v>77</v>
      </c>
      <c r="K100" s="580">
        <v>64</v>
      </c>
      <c r="L100" s="581">
        <v>67</v>
      </c>
    </row>
    <row r="101" spans="1:12" x14ac:dyDescent="0.3">
      <c r="A101" s="577" t="s">
        <v>493</v>
      </c>
      <c r="B101" s="125" t="s">
        <v>642</v>
      </c>
      <c r="C101" s="120" t="s">
        <v>517</v>
      </c>
      <c r="D101" s="119" t="s">
        <v>518</v>
      </c>
      <c r="E101" s="562" t="s">
        <v>380</v>
      </c>
      <c r="F101" s="563"/>
      <c r="G101" s="578">
        <v>17</v>
      </c>
      <c r="H101" s="578">
        <v>13</v>
      </c>
      <c r="I101" s="579">
        <v>20</v>
      </c>
      <c r="J101" s="580">
        <v>17</v>
      </c>
      <c r="K101" s="580">
        <v>39</v>
      </c>
      <c r="L101" s="581">
        <v>18</v>
      </c>
    </row>
    <row r="102" spans="1:12" x14ac:dyDescent="0.3">
      <c r="A102" s="621" t="s">
        <v>493</v>
      </c>
      <c r="B102" s="128" t="s">
        <v>519</v>
      </c>
      <c r="C102" s="121" t="s">
        <v>251</v>
      </c>
      <c r="D102" s="119" t="s">
        <v>520</v>
      </c>
      <c r="E102" s="562" t="s">
        <v>429</v>
      </c>
      <c r="F102" s="563"/>
      <c r="G102" s="564" t="s">
        <v>388</v>
      </c>
      <c r="H102" s="564" t="s">
        <v>388</v>
      </c>
      <c r="I102" s="622">
        <v>29</v>
      </c>
      <c r="J102" s="535">
        <v>51</v>
      </c>
      <c r="K102" s="535" t="s">
        <v>659</v>
      </c>
      <c r="L102" s="531" t="s">
        <v>658</v>
      </c>
    </row>
    <row r="103" spans="1:12" ht="15" thickBot="1" x14ac:dyDescent="0.35">
      <c r="A103" s="614" t="s">
        <v>493</v>
      </c>
      <c r="B103" s="615" t="s">
        <v>643</v>
      </c>
      <c r="C103" s="623" t="s">
        <v>252</v>
      </c>
      <c r="D103" s="624" t="s">
        <v>521</v>
      </c>
      <c r="E103" s="586" t="s">
        <v>392</v>
      </c>
      <c r="F103" s="541"/>
      <c r="G103" s="588">
        <v>66</v>
      </c>
      <c r="H103" s="616">
        <v>97</v>
      </c>
      <c r="I103" s="617">
        <v>73</v>
      </c>
      <c r="J103" s="605">
        <v>78</v>
      </c>
      <c r="K103" s="605">
        <v>66</v>
      </c>
      <c r="L103" s="618">
        <v>4</v>
      </c>
    </row>
    <row r="104" spans="1:12" ht="15" thickBot="1" x14ac:dyDescent="0.35">
      <c r="A104" s="525" t="s">
        <v>522</v>
      </c>
      <c r="B104" s="126" t="s">
        <v>352</v>
      </c>
      <c r="C104" s="97" t="s">
        <v>535</v>
      </c>
      <c r="D104" s="563"/>
      <c r="E104" s="560"/>
      <c r="F104" s="554"/>
      <c r="G104" s="526">
        <v>1</v>
      </c>
      <c r="H104" s="526">
        <v>1</v>
      </c>
      <c r="I104" s="527">
        <v>1</v>
      </c>
      <c r="J104" s="528">
        <v>13</v>
      </c>
      <c r="K104" s="528" t="s">
        <v>388</v>
      </c>
      <c r="L104" s="529">
        <v>1</v>
      </c>
    </row>
    <row r="105" spans="1:12" x14ac:dyDescent="0.3">
      <c r="A105" s="608" t="s">
        <v>522</v>
      </c>
      <c r="B105" s="609" t="s">
        <v>644</v>
      </c>
      <c r="C105" s="610" t="s">
        <v>215</v>
      </c>
      <c r="D105" s="520" t="s">
        <v>523</v>
      </c>
      <c r="E105" s="557" t="s">
        <v>524</v>
      </c>
      <c r="F105" s="567"/>
      <c r="G105" s="521">
        <v>79</v>
      </c>
      <c r="H105" s="521">
        <v>95</v>
      </c>
      <c r="I105" s="522">
        <v>68</v>
      </c>
      <c r="J105" s="523">
        <v>64</v>
      </c>
      <c r="K105" s="523">
        <v>53</v>
      </c>
      <c r="L105" s="524">
        <v>31</v>
      </c>
    </row>
    <row r="106" spans="1:12" x14ac:dyDescent="0.3">
      <c r="A106" s="569" t="s">
        <v>522</v>
      </c>
      <c r="B106" s="123" t="s">
        <v>645</v>
      </c>
      <c r="C106" s="97" t="s">
        <v>525</v>
      </c>
      <c r="D106" s="114" t="s">
        <v>122</v>
      </c>
      <c r="E106" s="559" t="s">
        <v>392</v>
      </c>
      <c r="F106" s="563"/>
      <c r="G106" s="533">
        <v>20</v>
      </c>
      <c r="H106" s="526">
        <v>22</v>
      </c>
      <c r="I106" s="527">
        <v>19</v>
      </c>
      <c r="J106" s="528" t="s">
        <v>658</v>
      </c>
      <c r="K106" s="528" t="s">
        <v>658</v>
      </c>
      <c r="L106" s="529" t="s">
        <v>658</v>
      </c>
    </row>
    <row r="107" spans="1:12" x14ac:dyDescent="0.3">
      <c r="A107" s="568" t="s">
        <v>522</v>
      </c>
      <c r="B107" s="126" t="s">
        <v>526</v>
      </c>
      <c r="C107" s="97" t="s">
        <v>214</v>
      </c>
      <c r="D107" s="114" t="s">
        <v>527</v>
      </c>
      <c r="E107" s="559" t="s">
        <v>502</v>
      </c>
      <c r="F107" s="563"/>
      <c r="G107" s="526">
        <v>54</v>
      </c>
      <c r="H107" s="526">
        <v>65</v>
      </c>
      <c r="I107" s="527">
        <v>39</v>
      </c>
      <c r="J107" s="528">
        <v>52</v>
      </c>
      <c r="K107" s="528">
        <v>46</v>
      </c>
      <c r="L107" s="529">
        <v>17</v>
      </c>
    </row>
    <row r="108" spans="1:12" x14ac:dyDescent="0.3">
      <c r="A108" s="568" t="s">
        <v>522</v>
      </c>
      <c r="B108" s="126" t="s">
        <v>646</v>
      </c>
      <c r="C108" s="97" t="s">
        <v>218</v>
      </c>
      <c r="D108" s="114" t="s">
        <v>528</v>
      </c>
      <c r="E108" s="559" t="s">
        <v>419</v>
      </c>
      <c r="F108" s="563"/>
      <c r="G108" s="74">
        <v>33</v>
      </c>
      <c r="H108" s="74">
        <v>14</v>
      </c>
      <c r="I108" s="84">
        <v>17</v>
      </c>
      <c r="J108" s="93">
        <v>17</v>
      </c>
      <c r="K108" s="93">
        <v>22</v>
      </c>
      <c r="L108" s="611">
        <v>3</v>
      </c>
    </row>
    <row r="109" spans="1:12" x14ac:dyDescent="0.3">
      <c r="A109" s="568" t="s">
        <v>522</v>
      </c>
      <c r="B109" s="126" t="s">
        <v>647</v>
      </c>
      <c r="C109" s="97" t="s">
        <v>216</v>
      </c>
      <c r="D109" s="114" t="s">
        <v>529</v>
      </c>
      <c r="E109" s="559" t="s">
        <v>370</v>
      </c>
      <c r="F109" s="563"/>
      <c r="G109" s="526">
        <v>48</v>
      </c>
      <c r="H109" s="526">
        <v>56</v>
      </c>
      <c r="I109" s="527">
        <v>85</v>
      </c>
      <c r="J109" s="528">
        <v>68</v>
      </c>
      <c r="K109" s="528">
        <v>43</v>
      </c>
      <c r="L109" s="529">
        <v>24</v>
      </c>
    </row>
    <row r="110" spans="1:12" x14ac:dyDescent="0.3">
      <c r="A110" s="525" t="s">
        <v>522</v>
      </c>
      <c r="B110" s="126" t="s">
        <v>648</v>
      </c>
      <c r="C110" s="97" t="s">
        <v>530</v>
      </c>
      <c r="D110" s="114" t="s">
        <v>531</v>
      </c>
      <c r="E110" s="559" t="s">
        <v>524</v>
      </c>
      <c r="F110" s="563"/>
      <c r="G110" s="526">
        <v>3</v>
      </c>
      <c r="H110" s="526" t="s">
        <v>658</v>
      </c>
      <c r="I110" s="527">
        <v>6</v>
      </c>
      <c r="J110" s="528">
        <v>7</v>
      </c>
      <c r="K110" s="528">
        <v>7</v>
      </c>
      <c r="L110" s="529" t="s">
        <v>388</v>
      </c>
    </row>
    <row r="111" spans="1:12" x14ac:dyDescent="0.3">
      <c r="A111" s="525" t="s">
        <v>522</v>
      </c>
      <c r="B111" s="126" t="s">
        <v>649</v>
      </c>
      <c r="C111" s="97" t="s">
        <v>219</v>
      </c>
      <c r="D111" s="114" t="s">
        <v>532</v>
      </c>
      <c r="E111" s="559" t="s">
        <v>419</v>
      </c>
      <c r="F111" s="563"/>
      <c r="G111" s="526">
        <v>65</v>
      </c>
      <c r="H111" s="526">
        <v>72</v>
      </c>
      <c r="I111" s="527">
        <v>63</v>
      </c>
      <c r="J111" s="528">
        <v>63</v>
      </c>
      <c r="K111" s="528">
        <v>76</v>
      </c>
      <c r="L111" s="529">
        <v>50</v>
      </c>
    </row>
    <row r="112" spans="1:12" x14ac:dyDescent="0.3">
      <c r="A112" s="525" t="s">
        <v>522</v>
      </c>
      <c r="B112" s="126" t="s">
        <v>650</v>
      </c>
      <c r="C112" s="97" t="s">
        <v>220</v>
      </c>
      <c r="D112" s="114" t="s">
        <v>533</v>
      </c>
      <c r="E112" s="559" t="s">
        <v>534</v>
      </c>
      <c r="F112" s="563"/>
      <c r="G112" s="526">
        <v>68</v>
      </c>
      <c r="H112" s="526">
        <v>65</v>
      </c>
      <c r="I112" s="527">
        <v>54</v>
      </c>
      <c r="J112" s="528">
        <v>63</v>
      </c>
      <c r="K112" s="528">
        <v>71</v>
      </c>
      <c r="L112" s="529">
        <v>52</v>
      </c>
    </row>
    <row r="113" spans="1:12" x14ac:dyDescent="0.3">
      <c r="A113" s="530" t="s">
        <v>522</v>
      </c>
      <c r="B113" s="123" t="s">
        <v>536</v>
      </c>
      <c r="C113" s="101" t="s">
        <v>537</v>
      </c>
      <c r="D113" s="114" t="s">
        <v>538</v>
      </c>
      <c r="E113" s="559" t="s">
        <v>502</v>
      </c>
      <c r="F113" s="592"/>
      <c r="G113" s="526" t="s">
        <v>658</v>
      </c>
      <c r="H113" s="526" t="s">
        <v>658</v>
      </c>
      <c r="I113" s="526" t="s">
        <v>658</v>
      </c>
      <c r="J113" s="526" t="s">
        <v>658</v>
      </c>
      <c r="K113" s="526" t="s">
        <v>658</v>
      </c>
      <c r="L113" s="531" t="s">
        <v>658</v>
      </c>
    </row>
    <row r="114" spans="1:12" x14ac:dyDescent="0.3">
      <c r="A114" s="525" t="s">
        <v>522</v>
      </c>
      <c r="B114" s="126" t="s">
        <v>651</v>
      </c>
      <c r="C114" s="97" t="s">
        <v>539</v>
      </c>
      <c r="D114" s="114" t="s">
        <v>540</v>
      </c>
      <c r="E114" s="559" t="s">
        <v>370</v>
      </c>
      <c r="F114" s="553"/>
      <c r="G114" s="526">
        <v>127</v>
      </c>
      <c r="H114" s="526">
        <v>110</v>
      </c>
      <c r="I114" s="527">
        <v>101</v>
      </c>
      <c r="J114" s="528">
        <v>137</v>
      </c>
      <c r="K114" s="528">
        <v>140</v>
      </c>
      <c r="L114" s="529">
        <v>75</v>
      </c>
    </row>
    <row r="115" spans="1:12" x14ac:dyDescent="0.3">
      <c r="A115" s="568" t="s">
        <v>522</v>
      </c>
      <c r="B115" s="126" t="s">
        <v>652</v>
      </c>
      <c r="C115" s="97" t="s">
        <v>222</v>
      </c>
      <c r="D115" s="114" t="s">
        <v>541</v>
      </c>
      <c r="E115" s="559" t="s">
        <v>370</v>
      </c>
      <c r="F115" s="67"/>
      <c r="G115" s="526">
        <v>165</v>
      </c>
      <c r="H115" s="526">
        <v>154</v>
      </c>
      <c r="I115" s="527">
        <v>171</v>
      </c>
      <c r="J115" s="528">
        <v>169</v>
      </c>
      <c r="K115" s="528">
        <v>151</v>
      </c>
      <c r="L115" s="529">
        <v>88</v>
      </c>
    </row>
    <row r="116" spans="1:12" x14ac:dyDescent="0.3">
      <c r="A116" s="569" t="s">
        <v>522</v>
      </c>
      <c r="B116" s="123" t="s">
        <v>125</v>
      </c>
      <c r="C116" s="101" t="s">
        <v>542</v>
      </c>
      <c r="D116" s="114" t="s">
        <v>124</v>
      </c>
      <c r="E116" s="559" t="s">
        <v>408</v>
      </c>
      <c r="F116" s="67"/>
      <c r="G116" s="526" t="s">
        <v>658</v>
      </c>
      <c r="H116" s="526" t="s">
        <v>658</v>
      </c>
      <c r="I116" s="526" t="s">
        <v>658</v>
      </c>
      <c r="J116" s="526" t="s">
        <v>658</v>
      </c>
      <c r="K116" s="526" t="s">
        <v>658</v>
      </c>
      <c r="L116" s="531" t="s">
        <v>658</v>
      </c>
    </row>
    <row r="117" spans="1:12" ht="15" thickBot="1" x14ac:dyDescent="0.35">
      <c r="A117" s="614" t="s">
        <v>522</v>
      </c>
      <c r="B117" s="615" t="s">
        <v>653</v>
      </c>
      <c r="C117" s="584" t="s">
        <v>223</v>
      </c>
      <c r="D117" s="585" t="s">
        <v>543</v>
      </c>
      <c r="E117" s="586" t="s">
        <v>370</v>
      </c>
      <c r="F117" s="632"/>
      <c r="G117" s="616">
        <v>37</v>
      </c>
      <c r="H117" s="616">
        <v>34</v>
      </c>
      <c r="I117" s="617">
        <v>38</v>
      </c>
      <c r="J117" s="605">
        <v>41</v>
      </c>
      <c r="K117" s="605">
        <v>38</v>
      </c>
      <c r="L117" s="618">
        <v>0</v>
      </c>
    </row>
    <row r="118" spans="1:12" x14ac:dyDescent="0.3">
      <c r="A118" s="608" t="s">
        <v>544</v>
      </c>
      <c r="B118" s="609" t="s">
        <v>654</v>
      </c>
      <c r="C118" s="610" t="s">
        <v>545</v>
      </c>
      <c r="D118" s="520" t="s">
        <v>546</v>
      </c>
      <c r="E118" s="557" t="s">
        <v>370</v>
      </c>
      <c r="F118" s="625"/>
      <c r="G118" s="619">
        <v>148</v>
      </c>
      <c r="H118" s="619">
        <v>172</v>
      </c>
      <c r="I118" s="626">
        <v>135</v>
      </c>
      <c r="J118" s="627">
        <v>145</v>
      </c>
      <c r="K118" s="627">
        <v>138</v>
      </c>
      <c r="L118" s="628">
        <v>100</v>
      </c>
    </row>
    <row r="119" spans="1:12" ht="15" thickBot="1" x14ac:dyDescent="0.35">
      <c r="A119" s="629" t="s">
        <v>544</v>
      </c>
      <c r="B119" s="630" t="s">
        <v>547</v>
      </c>
      <c r="C119" s="631" t="s">
        <v>548</v>
      </c>
      <c r="D119" s="540" t="s">
        <v>549</v>
      </c>
      <c r="E119" s="558" t="s">
        <v>370</v>
      </c>
      <c r="F119" s="632"/>
      <c r="G119" s="633" t="s">
        <v>658</v>
      </c>
      <c r="H119" s="633" t="s">
        <v>658</v>
      </c>
      <c r="I119" s="633" t="s">
        <v>658</v>
      </c>
      <c r="J119" s="633" t="s">
        <v>658</v>
      </c>
      <c r="K119" s="633" t="s">
        <v>658</v>
      </c>
      <c r="L119" s="634" t="s">
        <v>658</v>
      </c>
    </row>
  </sheetData>
  <mergeCells count="8">
    <mergeCell ref="G1:J1"/>
    <mergeCell ref="O12:P13"/>
    <mergeCell ref="Q12:R13"/>
    <mergeCell ref="S12:T13"/>
    <mergeCell ref="A1:A2"/>
    <mergeCell ref="B1:B2"/>
    <mergeCell ref="C1:C2"/>
    <mergeCell ref="D1:D2"/>
  </mergeCells>
  <conditionalFormatting sqref="G6:L24 G26:L83 G105:L119 G85:L103">
    <cfRule type="colorScale" priority="5">
      <colorScale>
        <cfvo type="num" val="0"/>
        <cfvo type="percentile" val="50"/>
        <cfvo type="num" val="150"/>
        <color rgb="FFF8696B"/>
        <color rgb="FFFFEB84"/>
        <color rgb="FF63BE7B"/>
      </colorScale>
    </cfRule>
  </conditionalFormatting>
  <conditionalFormatting sqref="G5:L5">
    <cfRule type="colorScale" priority="4">
      <colorScale>
        <cfvo type="num" val="0"/>
        <cfvo type="percentile" val="50"/>
        <cfvo type="num" val="150"/>
        <color rgb="FFF8696B"/>
        <color rgb="FFFFEB84"/>
        <color rgb="FF63BE7B"/>
      </colorScale>
    </cfRule>
  </conditionalFormatting>
  <conditionalFormatting sqref="G25:L25">
    <cfRule type="colorScale" priority="3">
      <colorScale>
        <cfvo type="num" val="0"/>
        <cfvo type="percentile" val="50"/>
        <cfvo type="num" val="150"/>
        <color rgb="FFF8696B"/>
        <color rgb="FFFFEB84"/>
        <color rgb="FF63BE7B"/>
      </colorScale>
    </cfRule>
  </conditionalFormatting>
  <conditionalFormatting sqref="G104:L104">
    <cfRule type="colorScale" priority="2">
      <colorScale>
        <cfvo type="num" val="0"/>
        <cfvo type="percentile" val="50"/>
        <cfvo type="num" val="150"/>
        <color rgb="FFF8696B"/>
        <color rgb="FFFFEB84"/>
        <color rgb="FF63BE7B"/>
      </colorScale>
    </cfRule>
  </conditionalFormatting>
  <conditionalFormatting sqref="G84:L84">
    <cfRule type="colorScale" priority="1">
      <colorScale>
        <cfvo type="num" val="0"/>
        <cfvo type="percentile" val="50"/>
        <cfvo type="num" val="150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 Cart Affiliés_Non-affiliés </vt:lpstr>
      <vt:lpstr>Récap Cotisation-Licence</vt:lpstr>
      <vt:lpstr>Récap H-F Par Club</vt:lpstr>
      <vt:lpstr>Répartition clubs par licenciés</vt:lpstr>
      <vt:lpstr>Histo licence par club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maxime laurent</dc:creator>
  <cp:lastModifiedBy>Ronan FURIC</cp:lastModifiedBy>
  <dcterms:created xsi:type="dcterms:W3CDTF">2021-04-26T13:35:48Z</dcterms:created>
  <dcterms:modified xsi:type="dcterms:W3CDTF">2021-05-11T11:18:17Z</dcterms:modified>
</cp:coreProperties>
</file>